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60" windowHeight="11790" tabRatio="212" activeTab="0"/>
  </bookViews>
  <sheets>
    <sheet name="BOM" sheetId="1" r:id="rId1"/>
    <sheet name="history" sheetId="2" r:id="rId2"/>
  </sheets>
  <definedNames>
    <definedName name="_xlnm.Print_Area" localSheetId="0">'BOM'!$A$1:$I$50</definedName>
  </definedNames>
  <calcPr fullCalcOnLoad="1"/>
</workbook>
</file>

<file path=xl/sharedStrings.xml><?xml version="1.0" encoding="utf-8"?>
<sst xmlns="http://schemas.openxmlformats.org/spreadsheetml/2006/main" count="189" uniqueCount="163">
  <si>
    <t>Description</t>
  </si>
  <si>
    <t>Manufacturer</t>
  </si>
  <si>
    <t>Reference</t>
  </si>
  <si>
    <t>Footprint</t>
  </si>
  <si>
    <t>Designation</t>
  </si>
  <si>
    <t>Resistor</t>
  </si>
  <si>
    <t>Capacitor</t>
  </si>
  <si>
    <t>Inductor / Self</t>
  </si>
  <si>
    <t>Semiconductor</t>
  </si>
  <si>
    <t>Other</t>
  </si>
  <si>
    <t>Misc.</t>
  </si>
  <si>
    <t>DOCUMENT HISTORY</t>
  </si>
  <si>
    <t>Date</t>
  </si>
  <si>
    <t>Rev.</t>
  </si>
  <si>
    <t>Author</t>
  </si>
  <si>
    <t>Qnt</t>
  </si>
  <si>
    <t>Farnell</t>
  </si>
  <si>
    <t>Digikey</t>
  </si>
  <si>
    <t>IC1</t>
  </si>
  <si>
    <t>IC2</t>
  </si>
  <si>
    <t>TXC</t>
  </si>
  <si>
    <t>OMRON ELECTRONIC COMPONENTS</t>
  </si>
  <si>
    <t>X1</t>
  </si>
  <si>
    <t>K1</t>
  </si>
  <si>
    <t>Murata</t>
  </si>
  <si>
    <t>FPGA</t>
  </si>
  <si>
    <t>Xilinx</t>
  </si>
  <si>
    <t>122-1525-ND</t>
  </si>
  <si>
    <t>100VQFP</t>
  </si>
  <si>
    <t>XC3S250E-4VQG100C</t>
  </si>
  <si>
    <t>Microcontroller</t>
  </si>
  <si>
    <t>Atmel</t>
  </si>
  <si>
    <t>ATMEGA32U4-AU</t>
  </si>
  <si>
    <t>ATMEGA32U4-AU-ND</t>
  </si>
  <si>
    <t>Switch SPST-NO</t>
  </si>
  <si>
    <t>S1,S2</t>
  </si>
  <si>
    <t>SW1020CT-ND</t>
  </si>
  <si>
    <t>B3U-1000P</t>
  </si>
  <si>
    <t>887-1448-1-ND</t>
  </si>
  <si>
    <t>7A-8.000MAAJ-T</t>
  </si>
  <si>
    <t>Kristal 8MHz 5mm x 3.2mm</t>
  </si>
  <si>
    <t>SMD-2</t>
  </si>
  <si>
    <t>TQFP-44</t>
  </si>
  <si>
    <t>LED red</t>
  </si>
  <si>
    <t>0603</t>
  </si>
  <si>
    <t>LED1,LED2</t>
  </si>
  <si>
    <t>475-1195-1-ND</t>
  </si>
  <si>
    <t>OSRAM</t>
  </si>
  <si>
    <t>LS L29K-H1J2-1-Z</t>
  </si>
  <si>
    <t>P820HCT-ND</t>
  </si>
  <si>
    <t>ERJ-3EKF8200V</t>
  </si>
  <si>
    <t>Panasonic</t>
  </si>
  <si>
    <t>P4.70KHCT-ND</t>
  </si>
  <si>
    <t>ERJ-3EKF4701V</t>
  </si>
  <si>
    <t>R5,R6,R7,R8,R9,R10</t>
  </si>
  <si>
    <t>P47.0KHCT-ND</t>
  </si>
  <si>
    <t>ERJ-3EKF4702V</t>
  </si>
  <si>
    <t>R11,R12</t>
  </si>
  <si>
    <t>R3,R4</t>
  </si>
  <si>
    <t>P22.0HCT-ND</t>
  </si>
  <si>
    <t>ERJ-3EKF22R0V</t>
  </si>
  <si>
    <t>R1,R2</t>
  </si>
  <si>
    <t>25x1 male header 2.54mm pitch</t>
  </si>
  <si>
    <t>K4,K5</t>
  </si>
  <si>
    <t>6x1 male header 2.54mm pitch</t>
  </si>
  <si>
    <t>K3</t>
  </si>
  <si>
    <t>J1</t>
  </si>
  <si>
    <t>2x1 male header 2.54mm pitch</t>
  </si>
  <si>
    <t>Jumper 2x1 2.54mm pitch</t>
  </si>
  <si>
    <t>3M9456-ND</t>
  </si>
  <si>
    <t>961125-6404-AR</t>
  </si>
  <si>
    <t>3M</t>
  </si>
  <si>
    <t>25x1_2,54</t>
  </si>
  <si>
    <t>609-3263-ND</t>
  </si>
  <si>
    <t>6x1_2,54</t>
  </si>
  <si>
    <t>FCI</t>
  </si>
  <si>
    <t>68000-406HLF</t>
  </si>
  <si>
    <t>5-146285-2-ND</t>
  </si>
  <si>
    <t>2x1_2,54</t>
  </si>
  <si>
    <t>5-146285-2</t>
  </si>
  <si>
    <t>TE Connectivity</t>
  </si>
  <si>
    <t>10uF, 6v3, X5R</t>
  </si>
  <si>
    <t>0805</t>
  </si>
  <si>
    <t>A26228-ND</t>
  </si>
  <si>
    <t>382811-8</t>
  </si>
  <si>
    <t>3x2.5mm</t>
  </si>
  <si>
    <t>K2</t>
  </si>
  <si>
    <t>WM3974CT-ND</t>
  </si>
  <si>
    <t>Molex Inc.</t>
  </si>
  <si>
    <t>MicroSD slot w/detect</t>
  </si>
  <si>
    <t>473093751_SMD</t>
  </si>
  <si>
    <t>ED2992CT-ND</t>
  </si>
  <si>
    <t>USB-M26FTR</t>
  </si>
  <si>
    <t>On Shore</t>
  </si>
  <si>
    <t xml:space="preserve">Mini-B USB </t>
  </si>
  <si>
    <t>32005-201</t>
  </si>
  <si>
    <t>296-28153-1-ND</t>
  </si>
  <si>
    <t>IC3</t>
  </si>
  <si>
    <t>SOT-3</t>
  </si>
  <si>
    <t>TPD2EUSB30ADRTR</t>
  </si>
  <si>
    <t>Texas Instruments</t>
  </si>
  <si>
    <t>ESD protection</t>
  </si>
  <si>
    <t>NCP380LSN05AAT1G</t>
  </si>
  <si>
    <t>IC4</t>
  </si>
  <si>
    <t>TSOP-5</t>
  </si>
  <si>
    <t>NCP380LSN05AAT1GOSCT-ND</t>
  </si>
  <si>
    <t>ON Semiconductor</t>
  </si>
  <si>
    <t xml:space="preserve">Current limit 500mA </t>
  </si>
  <si>
    <t>IC5</t>
  </si>
  <si>
    <t>IC6</t>
  </si>
  <si>
    <t>IC7</t>
  </si>
  <si>
    <t>Microchip</t>
  </si>
  <si>
    <t>LDO 1,2V</t>
  </si>
  <si>
    <t>LDO 2,5V</t>
  </si>
  <si>
    <t>LDO 3,3V</t>
  </si>
  <si>
    <r>
      <t>ferrite bead, 30</t>
    </r>
    <r>
      <rPr>
        <sz val="10"/>
        <rFont val="Arial"/>
        <family val="0"/>
      </rPr>
      <t>Ω</t>
    </r>
    <r>
      <rPr>
        <sz val="10"/>
        <rFont val="Arial"/>
        <family val="2"/>
      </rPr>
      <t>@100MHz</t>
    </r>
  </si>
  <si>
    <t>10µH 20%</t>
  </si>
  <si>
    <t>L3</t>
  </si>
  <si>
    <t>L1,L2</t>
  </si>
  <si>
    <t>445-6389-1-ND</t>
  </si>
  <si>
    <t>MLZ1608M100W</t>
  </si>
  <si>
    <t>TDK</t>
  </si>
  <si>
    <t>1uF, 6v3, X5R</t>
  </si>
  <si>
    <t>18pF, NP0</t>
  </si>
  <si>
    <t>C1,C2</t>
  </si>
  <si>
    <t>C1608C0G1H180J</t>
  </si>
  <si>
    <t>445-1272-1-ND</t>
  </si>
  <si>
    <t>GRM21BR60J106KE19L</t>
  </si>
  <si>
    <t>490-1717-1-ND</t>
  </si>
  <si>
    <t>Programmed Microcontroller</t>
  </si>
  <si>
    <r>
      <t>820</t>
    </r>
    <r>
      <rPr>
        <sz val="10"/>
        <rFont val="Arial"/>
        <family val="0"/>
      </rPr>
      <t>Ω</t>
    </r>
    <r>
      <rPr>
        <sz val="10"/>
        <rFont val="Arial"/>
        <family val="2"/>
      </rPr>
      <t xml:space="preserve"> ± 1% 0.1W</t>
    </r>
  </si>
  <si>
    <t>4k7 ± 1% 0.1W</t>
  </si>
  <si>
    <t>47k ± 1% 0.1W</t>
  </si>
  <si>
    <r>
      <t>22</t>
    </r>
    <r>
      <rPr>
        <sz val="10"/>
        <rFont val="Arial"/>
        <family val="0"/>
      </rPr>
      <t>Ω</t>
    </r>
    <r>
      <rPr>
        <sz val="10"/>
        <rFont val="Arial"/>
        <family val="2"/>
      </rPr>
      <t xml:space="preserve"> ± 1% 0.1W</t>
    </r>
  </si>
  <si>
    <t>120099-1 PCB</t>
  </si>
  <si>
    <t>Avnet express</t>
  </si>
  <si>
    <r>
      <t>BOM::120099::lcr_meter</t>
    </r>
    <r>
      <rPr>
        <b/>
        <sz val="16"/>
        <color indexed="10"/>
        <rFont val="Arial"/>
        <family val="2"/>
      </rPr>
      <t>::</t>
    </r>
    <r>
      <rPr>
        <b/>
        <sz val="16"/>
        <color indexed="9"/>
        <rFont val="Arial"/>
        <family val="2"/>
      </rPr>
      <t>v1</t>
    </r>
    <r>
      <rPr>
        <b/>
        <sz val="16"/>
        <color indexed="10"/>
        <rFont val="Arial"/>
        <family val="2"/>
      </rPr>
      <t>.2</t>
    </r>
  </si>
  <si>
    <t>2u2F, 6v3, X5R</t>
  </si>
  <si>
    <t>445-5175-1-ND</t>
  </si>
  <si>
    <t>C1608X5R0J225K</t>
  </si>
  <si>
    <t>C3,C4,C5,C6</t>
  </si>
  <si>
    <t>C7,C8,C9,C10</t>
  </si>
  <si>
    <t>C11,C12,C13,C14,C15,C16,C17,C18,C19,C20</t>
  </si>
  <si>
    <t>C21,C22,C23,C24,C25,C26,C27,C28,C29,C30,C31,C32,C33,C34,C35</t>
  </si>
  <si>
    <t>C1608X5R1A105K</t>
  </si>
  <si>
    <t>445-1321-1-ND</t>
  </si>
  <si>
    <t>100nF, 16V, X7R</t>
  </si>
  <si>
    <t>KEMET</t>
  </si>
  <si>
    <t>C0603C104K4RACTU</t>
  </si>
  <si>
    <t>399-1096-1-ND</t>
  </si>
  <si>
    <t>RS components</t>
  </si>
  <si>
    <t>724-1416</t>
  </si>
  <si>
    <t>490-5220-1-ND</t>
  </si>
  <si>
    <t>BLM18PG330SN1D</t>
  </si>
  <si>
    <t>Anti static bag</t>
  </si>
  <si>
    <t>715-3805</t>
  </si>
  <si>
    <t>TLV70212DBV</t>
  </si>
  <si>
    <t>SOT-23-5</t>
  </si>
  <si>
    <t>296-29753-1-ND</t>
  </si>
  <si>
    <t>296-27890-1-ND</t>
  </si>
  <si>
    <t>TLV70225DBV</t>
  </si>
  <si>
    <t>TLV70233DBV</t>
  </si>
  <si>
    <t>296-27895-1-ND</t>
  </si>
</sst>
</file>

<file path=xl/styles.xml><?xml version="1.0" encoding="utf-8"?>
<styleSheet xmlns="http://schemas.openxmlformats.org/spreadsheetml/2006/main">
  <numFmts count="2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0.00.00.000"/>
  </numFmts>
  <fonts count="44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49" fontId="3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1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49" fontId="0" fillId="0" borderId="0" xfId="0" applyNumberForma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 wrapText="1"/>
    </xf>
    <xf numFmtId="49" fontId="0" fillId="0" borderId="0" xfId="0" applyNumberFormat="1" applyFont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3" fillId="35" borderId="14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2" fillId="33" borderId="0" xfId="0" applyFont="1" applyFill="1" applyAlignment="1">
      <alignment horizontal="left"/>
    </xf>
    <xf numFmtId="0" fontId="0" fillId="0" borderId="0" xfId="0" applyFont="1" applyAlignment="1">
      <alignment horizontal="right"/>
    </xf>
    <xf numFmtId="0" fontId="3" fillId="34" borderId="0" xfId="0" applyFont="1" applyFill="1" applyAlignment="1">
      <alignment horizontal="right"/>
    </xf>
    <xf numFmtId="0" fontId="3" fillId="35" borderId="14" xfId="0" applyFont="1" applyFill="1" applyBorder="1" applyAlignment="1">
      <alignment horizontal="right"/>
    </xf>
    <xf numFmtId="49" fontId="1" fillId="33" borderId="0" xfId="0" applyNumberFormat="1" applyFont="1" applyFill="1" applyAlignment="1">
      <alignment horizontal="left"/>
    </xf>
    <xf numFmtId="0" fontId="4" fillId="36" borderId="16" xfId="0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"/>
  <sheetViews>
    <sheetView tabSelected="1" zoomScalePageLayoutView="0" workbookViewId="0" topLeftCell="A1">
      <selection activeCell="D38" sqref="D38"/>
    </sheetView>
  </sheetViews>
  <sheetFormatPr defaultColWidth="11.57421875" defaultRowHeight="12.75"/>
  <cols>
    <col min="1" max="1" width="40.7109375" style="1" customWidth="1"/>
    <col min="2" max="2" width="20.421875" style="1" customWidth="1"/>
    <col min="3" max="3" width="22.8515625" style="1" customWidth="1"/>
    <col min="4" max="4" width="20.8515625" style="1" customWidth="1"/>
    <col min="5" max="5" width="23.8515625" style="1" customWidth="1"/>
    <col min="6" max="6" width="6.8515625" style="2" bestFit="1" customWidth="1"/>
    <col min="7" max="7" width="27.00390625" style="2" customWidth="1"/>
    <col min="8" max="8" width="9.8515625" style="2" customWidth="1"/>
    <col min="9" max="9" width="12.8515625" style="2" customWidth="1"/>
    <col min="10" max="10" width="20.00390625" style="2" customWidth="1"/>
    <col min="11" max="16384" width="11.57421875" style="2" customWidth="1"/>
  </cols>
  <sheetData>
    <row r="1" spans="1:6" s="3" customFormat="1" ht="20.25">
      <c r="A1" s="29" t="s">
        <v>136</v>
      </c>
      <c r="B1" s="29"/>
      <c r="C1" s="29"/>
      <c r="D1" s="29"/>
      <c r="E1" s="29"/>
      <c r="F1" s="29"/>
    </row>
    <row r="2" spans="1:10" s="3" customFormat="1" ht="2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15</v>
      </c>
      <c r="G2" s="3" t="s">
        <v>17</v>
      </c>
      <c r="H2" s="3" t="s">
        <v>16</v>
      </c>
      <c r="I2" s="3" t="s">
        <v>150</v>
      </c>
      <c r="J2" s="25" t="s">
        <v>135</v>
      </c>
    </row>
    <row r="3" spans="1:6" s="6" customFormat="1" ht="12.75">
      <c r="A3" s="5" t="s">
        <v>5</v>
      </c>
      <c r="B3" s="5"/>
      <c r="C3" s="5"/>
      <c r="D3" s="5"/>
      <c r="E3" s="5"/>
      <c r="F3" s="6">
        <f>SUM(F4:F7)</f>
        <v>12</v>
      </c>
    </row>
    <row r="4" spans="1:9" ht="12.75">
      <c r="A4" t="s">
        <v>130</v>
      </c>
      <c r="B4" t="s">
        <v>51</v>
      </c>
      <c r="C4" t="s">
        <v>50</v>
      </c>
      <c r="D4" s="13" t="s">
        <v>44</v>
      </c>
      <c r="E4" s="13" t="s">
        <v>57</v>
      </c>
      <c r="F4" s="2">
        <v>2</v>
      </c>
      <c r="G4" s="2" t="s">
        <v>49</v>
      </c>
      <c r="H4"/>
      <c r="I4" s="26"/>
    </row>
    <row r="5" spans="1:9" ht="12.75">
      <c r="A5" t="s">
        <v>131</v>
      </c>
      <c r="B5" t="s">
        <v>51</v>
      </c>
      <c r="C5" t="s">
        <v>53</v>
      </c>
      <c r="D5" s="13" t="s">
        <v>44</v>
      </c>
      <c r="E5" s="13" t="s">
        <v>54</v>
      </c>
      <c r="F5" s="2">
        <v>6</v>
      </c>
      <c r="G5" t="s">
        <v>52</v>
      </c>
      <c r="H5"/>
      <c r="I5" s="26"/>
    </row>
    <row r="6" spans="1:9" ht="12.75">
      <c r="A6" t="s">
        <v>132</v>
      </c>
      <c r="B6" t="s">
        <v>51</v>
      </c>
      <c r="C6" t="s">
        <v>56</v>
      </c>
      <c r="D6" s="13" t="s">
        <v>44</v>
      </c>
      <c r="E6" s="13" t="s">
        <v>58</v>
      </c>
      <c r="F6" s="2">
        <v>2</v>
      </c>
      <c r="G6" t="s">
        <v>55</v>
      </c>
      <c r="H6">
        <v>1991766</v>
      </c>
      <c r="I6" s="26"/>
    </row>
    <row r="7" spans="1:9" ht="12.75">
      <c r="A7" t="s">
        <v>133</v>
      </c>
      <c r="B7" t="s">
        <v>51</v>
      </c>
      <c r="C7" t="s">
        <v>60</v>
      </c>
      <c r="D7" s="13" t="s">
        <v>44</v>
      </c>
      <c r="E7" s="13" t="s">
        <v>61</v>
      </c>
      <c r="F7" s="2">
        <v>2</v>
      </c>
      <c r="G7" t="s">
        <v>59</v>
      </c>
      <c r="H7"/>
      <c r="I7" s="26"/>
    </row>
    <row r="8" spans="1:9" s="6" customFormat="1" ht="12.75">
      <c r="A8" s="5" t="s">
        <v>6</v>
      </c>
      <c r="B8" s="5"/>
      <c r="C8" s="5"/>
      <c r="D8" s="5"/>
      <c r="E8" s="5"/>
      <c r="F8" s="6">
        <f>SUM(F10:F13)</f>
        <v>33</v>
      </c>
      <c r="I8" s="27"/>
    </row>
    <row r="9" spans="1:9" ht="12.75">
      <c r="A9" s="13" t="s">
        <v>123</v>
      </c>
      <c r="B9" s="13" t="s">
        <v>121</v>
      </c>
      <c r="C9" t="s">
        <v>125</v>
      </c>
      <c r="D9" s="13" t="s">
        <v>44</v>
      </c>
      <c r="E9" s="13" t="s">
        <v>124</v>
      </c>
      <c r="F9" s="2">
        <v>2</v>
      </c>
      <c r="G9" t="s">
        <v>126</v>
      </c>
      <c r="H9">
        <v>1844169</v>
      </c>
      <c r="I9" s="26"/>
    </row>
    <row r="10" spans="1:9" ht="12.75">
      <c r="A10" t="s">
        <v>81</v>
      </c>
      <c r="B10" t="s">
        <v>24</v>
      </c>
      <c r="C10" t="s">
        <v>127</v>
      </c>
      <c r="D10" s="13" t="s">
        <v>82</v>
      </c>
      <c r="E10" s="13" t="s">
        <v>140</v>
      </c>
      <c r="F10" s="2">
        <v>4</v>
      </c>
      <c r="G10" t="s">
        <v>128</v>
      </c>
      <c r="H10">
        <v>1828804</v>
      </c>
      <c r="I10" s="26"/>
    </row>
    <row r="11" spans="1:9" ht="25.5">
      <c r="A11" t="s">
        <v>122</v>
      </c>
      <c r="B11" t="s">
        <v>121</v>
      </c>
      <c r="C11" t="s">
        <v>144</v>
      </c>
      <c r="D11" s="13" t="s">
        <v>44</v>
      </c>
      <c r="E11" s="18" t="s">
        <v>142</v>
      </c>
      <c r="F11" s="2">
        <v>10</v>
      </c>
      <c r="G11" t="s">
        <v>145</v>
      </c>
      <c r="H11">
        <v>1844204</v>
      </c>
      <c r="I11" s="26"/>
    </row>
    <row r="12" spans="1:9" ht="12.75">
      <c r="A12" t="s">
        <v>137</v>
      </c>
      <c r="B12" s="13" t="s">
        <v>121</v>
      </c>
      <c r="C12" t="s">
        <v>139</v>
      </c>
      <c r="D12" s="13" t="s">
        <v>44</v>
      </c>
      <c r="E12" s="13" t="s">
        <v>141</v>
      </c>
      <c r="F12" s="2">
        <v>4</v>
      </c>
      <c r="G12" t="s">
        <v>138</v>
      </c>
      <c r="H12">
        <v>1844201</v>
      </c>
      <c r="I12" s="26"/>
    </row>
    <row r="13" spans="1:9" ht="39.75" customHeight="1">
      <c r="A13" t="s">
        <v>146</v>
      </c>
      <c r="B13" t="s">
        <v>147</v>
      </c>
      <c r="C13" t="s">
        <v>148</v>
      </c>
      <c r="D13" s="13" t="s">
        <v>44</v>
      </c>
      <c r="E13" s="19" t="s">
        <v>143</v>
      </c>
      <c r="F13" s="2">
        <v>15</v>
      </c>
      <c r="G13" t="s">
        <v>149</v>
      </c>
      <c r="H13">
        <v>1414610</v>
      </c>
      <c r="I13" s="26"/>
    </row>
    <row r="14" spans="1:9" s="6" customFormat="1" ht="12.75">
      <c r="A14" s="5" t="s">
        <v>7</v>
      </c>
      <c r="B14" s="5"/>
      <c r="C14" s="5"/>
      <c r="D14" s="5"/>
      <c r="E14" s="5"/>
      <c r="F14" s="6">
        <f>SUM(F15:F16)</f>
        <v>3</v>
      </c>
      <c r="I14" s="27"/>
    </row>
    <row r="15" spans="1:27" s="6" customFormat="1" ht="12.75">
      <c r="A15" s="13" t="s">
        <v>115</v>
      </c>
      <c r="B15" s="13" t="s">
        <v>24</v>
      </c>
      <c r="C15" t="s">
        <v>153</v>
      </c>
      <c r="D15" s="13" t="s">
        <v>44</v>
      </c>
      <c r="E15" s="13" t="s">
        <v>118</v>
      </c>
      <c r="F15" s="20">
        <v>2</v>
      </c>
      <c r="G15" s="21" t="s">
        <v>152</v>
      </c>
      <c r="H15" s="21">
        <v>1515742</v>
      </c>
      <c r="I15" s="17" t="s">
        <v>151</v>
      </c>
      <c r="J15" s="22"/>
      <c r="K15" s="22"/>
      <c r="L15" s="22"/>
      <c r="M15" s="22"/>
      <c r="N15" s="22"/>
      <c r="O15" s="22"/>
      <c r="P15" s="22"/>
      <c r="Q15" s="22"/>
      <c r="R15" s="23"/>
      <c r="S15" s="23"/>
      <c r="T15" s="23"/>
      <c r="U15" s="23"/>
      <c r="V15" s="23"/>
      <c r="W15" s="23"/>
      <c r="X15" s="23"/>
      <c r="Y15" s="23"/>
      <c r="Z15" s="23"/>
      <c r="AA15" s="24"/>
    </row>
    <row r="16" spans="1:27" s="6" customFormat="1" ht="12.75">
      <c r="A16" s="13" t="s">
        <v>116</v>
      </c>
      <c r="B16" s="13" t="s">
        <v>121</v>
      </c>
      <c r="C16" t="s">
        <v>120</v>
      </c>
      <c r="D16" s="13" t="s">
        <v>44</v>
      </c>
      <c r="E16" s="13" t="s">
        <v>117</v>
      </c>
      <c r="F16" s="20">
        <v>1</v>
      </c>
      <c r="G16" s="21" t="s">
        <v>119</v>
      </c>
      <c r="H16" s="21"/>
      <c r="I16" s="28"/>
      <c r="J16" s="22"/>
      <c r="K16" s="22"/>
      <c r="L16" s="22"/>
      <c r="M16" s="22"/>
      <c r="N16" s="22"/>
      <c r="O16" s="22"/>
      <c r="P16" s="22"/>
      <c r="Q16" s="22"/>
      <c r="R16" s="23"/>
      <c r="S16" s="23"/>
      <c r="T16" s="23"/>
      <c r="U16" s="23"/>
      <c r="V16" s="23"/>
      <c r="W16" s="23"/>
      <c r="X16" s="23"/>
      <c r="Y16" s="23"/>
      <c r="Z16" s="23"/>
      <c r="AA16" s="24"/>
    </row>
    <row r="17" spans="1:9" s="6" customFormat="1" ht="12.75">
      <c r="A17" s="5" t="s">
        <v>8</v>
      </c>
      <c r="B17" s="5"/>
      <c r="C17" s="5"/>
      <c r="D17" s="5"/>
      <c r="E17" s="5"/>
      <c r="F17" s="6">
        <f>SUM(F18:F25)</f>
        <v>9</v>
      </c>
      <c r="I17" s="27"/>
    </row>
    <row r="18" spans="1:9" ht="12.75">
      <c r="A18" s="13" t="s">
        <v>30</v>
      </c>
      <c r="B18" s="13" t="s">
        <v>31</v>
      </c>
      <c r="C18" t="s">
        <v>32</v>
      </c>
      <c r="D18" s="13" t="s">
        <v>42</v>
      </c>
      <c r="E18" s="13" t="s">
        <v>18</v>
      </c>
      <c r="F18" s="2">
        <v>1</v>
      </c>
      <c r="G18" t="s">
        <v>33</v>
      </c>
      <c r="H18">
        <v>1748525</v>
      </c>
      <c r="I18" s="17" t="s">
        <v>155</v>
      </c>
    </row>
    <row r="19" spans="1:10" ht="12.75">
      <c r="A19" s="14" t="s">
        <v>25</v>
      </c>
      <c r="B19" s="13" t="s">
        <v>26</v>
      </c>
      <c r="C19" t="s">
        <v>29</v>
      </c>
      <c r="D19" s="13" t="s">
        <v>28</v>
      </c>
      <c r="E19" s="13" t="s">
        <v>19</v>
      </c>
      <c r="F19" s="2">
        <v>1</v>
      </c>
      <c r="G19" t="s">
        <v>27</v>
      </c>
      <c r="H19"/>
      <c r="I19" s="26"/>
      <c r="J19" t="s">
        <v>29</v>
      </c>
    </row>
    <row r="20" spans="1:9" ht="12.75">
      <c r="A20" s="14" t="s">
        <v>101</v>
      </c>
      <c r="B20" s="13" t="s">
        <v>100</v>
      </c>
      <c r="C20" t="s">
        <v>99</v>
      </c>
      <c r="D20" s="13" t="s">
        <v>98</v>
      </c>
      <c r="E20" s="13" t="s">
        <v>97</v>
      </c>
      <c r="F20" s="2">
        <v>1</v>
      </c>
      <c r="G20" t="s">
        <v>96</v>
      </c>
      <c r="H20">
        <v>1869645</v>
      </c>
      <c r="I20" s="26"/>
    </row>
    <row r="21" spans="1:9" ht="12.75">
      <c r="A21" s="16" t="s">
        <v>107</v>
      </c>
      <c r="B21" s="16" t="s">
        <v>106</v>
      </c>
      <c r="C21" t="s">
        <v>102</v>
      </c>
      <c r="D21" s="13" t="s">
        <v>104</v>
      </c>
      <c r="E21" s="13" t="s">
        <v>103</v>
      </c>
      <c r="F21" s="2">
        <v>1</v>
      </c>
      <c r="G21" t="s">
        <v>105</v>
      </c>
      <c r="H21"/>
      <c r="I21" s="26"/>
    </row>
    <row r="22" spans="1:9" ht="12.75">
      <c r="A22" s="13" t="s">
        <v>112</v>
      </c>
      <c r="B22" s="13" t="s">
        <v>111</v>
      </c>
      <c r="C22" t="s">
        <v>156</v>
      </c>
      <c r="D22" s="13" t="s">
        <v>157</v>
      </c>
      <c r="E22" s="13" t="s">
        <v>108</v>
      </c>
      <c r="F22" s="2">
        <v>1</v>
      </c>
      <c r="G22" t="s">
        <v>158</v>
      </c>
      <c r="H22">
        <v>2064243</v>
      </c>
      <c r="I22" s="26"/>
    </row>
    <row r="23" spans="1:9" ht="12.75">
      <c r="A23" s="13" t="s">
        <v>113</v>
      </c>
      <c r="B23" s="13" t="s">
        <v>111</v>
      </c>
      <c r="C23" t="s">
        <v>160</v>
      </c>
      <c r="D23" s="13" t="s">
        <v>157</v>
      </c>
      <c r="E23" s="13" t="s">
        <v>109</v>
      </c>
      <c r="F23" s="2">
        <v>1</v>
      </c>
      <c r="G23" t="s">
        <v>159</v>
      </c>
      <c r="H23"/>
      <c r="I23" s="26"/>
    </row>
    <row r="24" spans="1:9" ht="12.75">
      <c r="A24" s="13" t="s">
        <v>114</v>
      </c>
      <c r="B24" s="13" t="s">
        <v>111</v>
      </c>
      <c r="C24" t="s">
        <v>161</v>
      </c>
      <c r="D24" s="13" t="s">
        <v>157</v>
      </c>
      <c r="E24" s="13" t="s">
        <v>110</v>
      </c>
      <c r="F24" s="2">
        <v>1</v>
      </c>
      <c r="G24" t="s">
        <v>162</v>
      </c>
      <c r="H24"/>
      <c r="I24" s="26"/>
    </row>
    <row r="25" spans="1:9" ht="12.75">
      <c r="A25" s="13" t="s">
        <v>43</v>
      </c>
      <c r="B25" s="13" t="s">
        <v>47</v>
      </c>
      <c r="C25" t="s">
        <v>48</v>
      </c>
      <c r="D25" s="13" t="s">
        <v>44</v>
      </c>
      <c r="E25" s="13" t="s">
        <v>45</v>
      </c>
      <c r="F25" s="2">
        <v>2</v>
      </c>
      <c r="G25" t="s">
        <v>46</v>
      </c>
      <c r="I25" s="26"/>
    </row>
    <row r="26" spans="1:9" s="6" customFormat="1" ht="12.75">
      <c r="A26" s="5" t="s">
        <v>9</v>
      </c>
      <c r="B26" s="5"/>
      <c r="C26" s="5"/>
      <c r="D26" s="5"/>
      <c r="E26" s="5"/>
      <c r="F26" s="6">
        <f>SUM(F27:F32)</f>
        <v>7</v>
      </c>
      <c r="I26" s="27"/>
    </row>
    <row r="27" spans="1:9" ht="12.75">
      <c r="A27" s="13" t="s">
        <v>40</v>
      </c>
      <c r="B27" t="s">
        <v>20</v>
      </c>
      <c r="C27" t="s">
        <v>39</v>
      </c>
      <c r="D27" t="s">
        <v>41</v>
      </c>
      <c r="E27" s="13" t="s">
        <v>22</v>
      </c>
      <c r="F27" s="2">
        <v>1</v>
      </c>
      <c r="G27" t="s">
        <v>38</v>
      </c>
      <c r="H27">
        <v>1892148</v>
      </c>
      <c r="I27" s="26"/>
    </row>
    <row r="28" spans="1:9" ht="12.75">
      <c r="A28" s="13" t="s">
        <v>62</v>
      </c>
      <c r="B28" t="s">
        <v>71</v>
      </c>
      <c r="C28" t="s">
        <v>70</v>
      </c>
      <c r="D28" s="13" t="s">
        <v>72</v>
      </c>
      <c r="E28" s="13" t="s">
        <v>63</v>
      </c>
      <c r="F28" s="2">
        <v>2</v>
      </c>
      <c r="G28" t="s">
        <v>69</v>
      </c>
      <c r="I28" s="17"/>
    </row>
    <row r="29" spans="1:9" ht="12.75">
      <c r="A29" s="13" t="s">
        <v>64</v>
      </c>
      <c r="B29" s="13" t="s">
        <v>75</v>
      </c>
      <c r="C29" t="s">
        <v>76</v>
      </c>
      <c r="D29" s="13" t="s">
        <v>74</v>
      </c>
      <c r="E29" s="13" t="s">
        <v>65</v>
      </c>
      <c r="F29" s="2">
        <v>1</v>
      </c>
      <c r="G29" t="s">
        <v>73</v>
      </c>
      <c r="I29" s="26"/>
    </row>
    <row r="30" spans="1:9" ht="12.75">
      <c r="A30" s="13" t="s">
        <v>67</v>
      </c>
      <c r="B30" s="13" t="s">
        <v>80</v>
      </c>
      <c r="C30" t="s">
        <v>79</v>
      </c>
      <c r="D30" s="13" t="s">
        <v>78</v>
      </c>
      <c r="E30" s="13" t="s">
        <v>66</v>
      </c>
      <c r="F30" s="2">
        <v>1</v>
      </c>
      <c r="G30" t="s">
        <v>77</v>
      </c>
      <c r="I30" s="26"/>
    </row>
    <row r="31" spans="1:9" ht="12.75">
      <c r="A31" s="13" t="s">
        <v>89</v>
      </c>
      <c r="B31" s="13" t="s">
        <v>88</v>
      </c>
      <c r="C31" s="15">
        <v>473093751</v>
      </c>
      <c r="D31" s="15" t="s">
        <v>90</v>
      </c>
      <c r="E31" s="13" t="s">
        <v>86</v>
      </c>
      <c r="F31" s="2">
        <v>1</v>
      </c>
      <c r="G31" s="2" t="s">
        <v>87</v>
      </c>
      <c r="H31">
        <v>1568094</v>
      </c>
      <c r="I31" s="26"/>
    </row>
    <row r="32" spans="1:9" ht="12.75">
      <c r="A32" s="13" t="s">
        <v>94</v>
      </c>
      <c r="B32" s="15" t="s">
        <v>93</v>
      </c>
      <c r="C32" t="s">
        <v>92</v>
      </c>
      <c r="D32" s="1" t="s">
        <v>95</v>
      </c>
      <c r="E32" s="13" t="s">
        <v>23</v>
      </c>
      <c r="F32" s="2">
        <v>1</v>
      </c>
      <c r="G32" t="s">
        <v>91</v>
      </c>
      <c r="H32" s="17"/>
      <c r="I32" s="26"/>
    </row>
    <row r="33" spans="1:9" s="6" customFormat="1" ht="12.75">
      <c r="A33" s="5" t="s">
        <v>10</v>
      </c>
      <c r="B33" s="5"/>
      <c r="C33" s="5"/>
      <c r="D33" s="5"/>
      <c r="E33" s="5"/>
      <c r="F33" s="6">
        <f>SUM(F34:F35)</f>
        <v>3</v>
      </c>
      <c r="I33" s="27"/>
    </row>
    <row r="34" spans="1:9" ht="12.75">
      <c r="A34" s="13" t="s">
        <v>34</v>
      </c>
      <c r="B34" t="s">
        <v>21</v>
      </c>
      <c r="C34" t="s">
        <v>37</v>
      </c>
      <c r="D34" s="13" t="s">
        <v>85</v>
      </c>
      <c r="E34" s="13" t="s">
        <v>35</v>
      </c>
      <c r="F34" s="2">
        <v>2</v>
      </c>
      <c r="G34" t="s">
        <v>36</v>
      </c>
      <c r="H34">
        <v>1333652</v>
      </c>
      <c r="I34" s="26"/>
    </row>
    <row r="35" spans="1:9" ht="12.75">
      <c r="A35" s="13" t="s">
        <v>68</v>
      </c>
      <c r="B35" s="13" t="s">
        <v>80</v>
      </c>
      <c r="C35" t="s">
        <v>84</v>
      </c>
      <c r="D35" s="13"/>
      <c r="E35" s="13" t="s">
        <v>66</v>
      </c>
      <c r="F35" s="2">
        <v>1</v>
      </c>
      <c r="G35" t="s">
        <v>83</v>
      </c>
      <c r="I35" s="26"/>
    </row>
    <row r="36" ht="12.75">
      <c r="I36" s="26"/>
    </row>
    <row r="37" spans="1:5" ht="12.75">
      <c r="A37" s="1" t="s">
        <v>129</v>
      </c>
      <c r="E37" s="1" t="s">
        <v>18</v>
      </c>
    </row>
    <row r="38" ht="12.75">
      <c r="A38" s="1" t="s">
        <v>154</v>
      </c>
    </row>
    <row r="39" ht="12.75">
      <c r="A39" s="1" t="s">
        <v>134</v>
      </c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3" ht="12.75">
      <c r="A53"/>
    </row>
  </sheetData>
  <sheetProtection/>
  <mergeCells count="1">
    <mergeCell ref="A1:F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zoomScalePageLayoutView="0" workbookViewId="0" topLeftCell="A1">
      <selection activeCell="A1" sqref="A1:D1"/>
    </sheetView>
  </sheetViews>
  <sheetFormatPr defaultColWidth="11.57421875" defaultRowHeight="12.75"/>
  <cols>
    <col min="1" max="1" width="13.140625" style="2" customWidth="1"/>
    <col min="2" max="2" width="6.00390625" style="2" customWidth="1"/>
    <col min="3" max="3" width="21.421875" style="2" customWidth="1"/>
    <col min="4" max="4" width="128.00390625" style="2" customWidth="1"/>
    <col min="5" max="16384" width="11.57421875" style="2" customWidth="1"/>
  </cols>
  <sheetData>
    <row r="1" spans="1:4" s="7" customFormat="1" ht="16.5" customHeight="1">
      <c r="A1" s="30" t="s">
        <v>11</v>
      </c>
      <c r="B1" s="30"/>
      <c r="C1" s="30"/>
      <c r="D1" s="30"/>
    </row>
    <row r="2" spans="1:4" s="7" customFormat="1" ht="14.25" customHeight="1">
      <c r="A2" s="8" t="s">
        <v>12</v>
      </c>
      <c r="B2" s="9" t="s">
        <v>13</v>
      </c>
      <c r="C2" s="9" t="s">
        <v>14</v>
      </c>
      <c r="D2" s="9" t="s">
        <v>0</v>
      </c>
    </row>
    <row r="3" spans="1:4" ht="12.75">
      <c r="A3" s="10"/>
      <c r="B3" s="11"/>
      <c r="C3" s="11"/>
      <c r="D3" s="11"/>
    </row>
    <row r="4" spans="1:4" ht="12.75">
      <c r="A4" s="10"/>
      <c r="B4" s="11"/>
      <c r="C4" s="11"/>
      <c r="D4" s="11"/>
    </row>
    <row r="5" ht="12.75">
      <c r="A5" s="12"/>
    </row>
    <row r="6" ht="12.75">
      <c r="A6" s="12"/>
    </row>
  </sheetData>
  <sheetProtection/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 Rodrigues</cp:lastModifiedBy>
  <cp:lastPrinted>2012-06-18T10:59:06Z</cp:lastPrinted>
  <dcterms:created xsi:type="dcterms:W3CDTF">2009-05-15T08:53:47Z</dcterms:created>
  <dcterms:modified xsi:type="dcterms:W3CDTF">2012-08-07T11:38:15Z</dcterms:modified>
  <cp:category/>
  <cp:version/>
  <cp:contentType/>
  <cp:contentStatus/>
</cp:coreProperties>
</file>