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12"/>
  </bookViews>
  <sheets>
    <sheet name="BOM" sheetId="1" r:id="rId1"/>
    <sheet name="history" sheetId="2" r:id="rId2"/>
  </sheets>
  <definedNames>
    <definedName name="_xlnm.Print_Area" localSheetId="0">BOM!$A$1:$I$42</definedName>
  </definedNames>
  <calcPr calcId="145621"/>
</workbook>
</file>

<file path=xl/calcChain.xml><?xml version="1.0" encoding="utf-8"?>
<calcChain xmlns="http://schemas.openxmlformats.org/spreadsheetml/2006/main">
  <c r="F15" i="1" l="1"/>
  <c r="F7" i="1"/>
  <c r="J24" i="1" l="1"/>
  <c r="J23" i="1"/>
  <c r="J22" i="1"/>
  <c r="J18" i="1"/>
  <c r="J11" i="1"/>
  <c r="J10" i="1"/>
  <c r="J8" i="1"/>
  <c r="J4" i="1"/>
  <c r="J5" i="1"/>
  <c r="J6" i="1"/>
  <c r="J7" i="1"/>
  <c r="J9" i="1"/>
  <c r="J12" i="1"/>
  <c r="J13" i="1"/>
  <c r="J14" i="1"/>
  <c r="J15" i="1"/>
  <c r="J16" i="1"/>
  <c r="J17" i="1"/>
  <c r="J19" i="1"/>
  <c r="J20" i="1"/>
  <c r="J21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3" i="1"/>
  <c r="F3" i="1"/>
  <c r="F12" i="1"/>
</calcChain>
</file>

<file path=xl/sharedStrings.xml><?xml version="1.0" encoding="utf-8"?>
<sst xmlns="http://schemas.openxmlformats.org/spreadsheetml/2006/main" count="82" uniqueCount="72">
  <si>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</si>
  <si>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</si>
  <si>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</si>
  <si>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</si>
  <si>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</si>
  <si>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</si>
  <si>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</si>
  <si>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</si>
  <si>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</si>
  <si>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</si>
  <si>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</si>
  <si>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</si>
  <si>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</si>
  <si>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</si>
  <si>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</si>
  <si>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</si>
  <si>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</si>
  <si>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</si>
  <si>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</si>
  <si>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Conrad</t>
  </si>
  <si>
    <t>Multicomp</t>
  </si>
  <si>
    <t>MC01W0805510K</t>
  </si>
  <si>
    <t>R7</t>
  </si>
  <si>
    <t>MC0805N220J500CT</t>
  </si>
  <si>
    <t>C1,C2</t>
  </si>
  <si>
    <t>MC0805B104K500CT</t>
  </si>
  <si>
    <t>C3,C4</t>
  </si>
  <si>
    <t>22 pF, 50 V, C0G/NP0, SMD 0805</t>
  </si>
  <si>
    <t>100 nF, 50 V, X7R, SMD 0805</t>
  </si>
  <si>
    <t>10 µF, 6.3 V, X5R, SMD 0805</t>
  </si>
  <si>
    <t>RC0805_140409</t>
  </si>
  <si>
    <t>MC0805X106K6R3CT</t>
  </si>
  <si>
    <t>C5</t>
  </si>
  <si>
    <t>Inductor</t>
  </si>
  <si>
    <t>none</t>
  </si>
  <si>
    <t>Semiconductor</t>
  </si>
  <si>
    <t>OVS-0801</t>
  </si>
  <si>
    <t>White led, OVS-0801, SMD 0805</t>
  </si>
  <si>
    <t>D0805</t>
  </si>
  <si>
    <t>LED1-LED36</t>
  </si>
  <si>
    <t>Atmel</t>
  </si>
  <si>
    <t>32A_N</t>
  </si>
  <si>
    <t>IC1</t>
  </si>
  <si>
    <t>P1</t>
  </si>
  <si>
    <t>Bourns</t>
  </si>
  <si>
    <t>3314G-2-502E</t>
  </si>
  <si>
    <t>3314g</t>
  </si>
  <si>
    <t>5 kΩ, 20 %, trimmer, 4.5 mm, 250 mW, SMD</t>
  </si>
  <si>
    <t>Micro USB type B, receptacle, bottom, SMD</t>
  </si>
  <si>
    <t>Molex</t>
  </si>
  <si>
    <t>47346-0001</t>
  </si>
  <si>
    <t>Micro USB B</t>
  </si>
  <si>
    <t>K1</t>
  </si>
  <si>
    <t>4-103322-2</t>
  </si>
  <si>
    <t>Header 2x3</t>
  </si>
  <si>
    <t>K2</t>
  </si>
  <si>
    <t>TE Connectivity/AMP</t>
  </si>
  <si>
    <t>Pin header, 2 rows, 2x3, vertical, through hole, pitch 2.54 mm</t>
  </si>
  <si>
    <t>Crystal 16 MHz, 18 pF, SMD 5x3.2 mm</t>
  </si>
  <si>
    <t>Abracon</t>
  </si>
  <si>
    <t>ABM3-16.000MHZ-B2-T</t>
  </si>
  <si>
    <t>ABM3</t>
  </si>
  <si>
    <t>X1</t>
  </si>
  <si>
    <t>MC01W0805547R</t>
  </si>
  <si>
    <t>ATmega328P-AU, SMD TQFP-32</t>
  </si>
  <si>
    <t>ATmega328P-AU</t>
  </si>
  <si>
    <t>BOM::150453-1::Circular Christmas Tree::v1.1</t>
  </si>
  <si>
    <t>PCB 150453-1 v1.1</t>
  </si>
  <si>
    <t>1.5 m wire for 35 connections between levels, diam. 0.7 mm</t>
  </si>
  <si>
    <t>R1-R6</t>
  </si>
  <si>
    <t>47 Ω, thick film, 5%, 0.1W, SMD 0805</t>
  </si>
  <si>
    <t>10 kΩ, 5%, 0.1W, SMD 0805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</si>
</sst>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5" borderId="0" xfId="0" applyNumberFormat="1" applyFont="1" applyFill="1"/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0" fontId="0" fillId="0" borderId="0" xfId="0"/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Font="1" applyFill="1"/>
    <xf numFmtId="49" fontId="0" fillId="0" borderId="0" xfId="0" applyNumberFormat="1" applyFont="1"/>
    <xf numFmtId="0" fontId="0" fillId="0" borderId="0" xfId="0" applyFont="1"/>
    <xf numFmtId="49" fontId="4" fillId="0" borderId="0" xfId="0" applyNumberFormat="1" applyFont="1" applyFill="1"/>
    <xf numFmtId="0" fontId="0" fillId="0" borderId="0" xfId="0" applyNumberFormat="1" applyFont="1"/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Fill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tabSelected="1" workbookViewId="0">
      <selection activeCell="A5" sqref="A5"/>
    </sheetView>
  </sheetViews>
  <sheetFormatPr defaultColWidth="11.5703125" defaultRowHeight="12.75" x14ac:dyDescent="0.2"/>
  <cols>
    <col min="1" max="1" width="51.85546875" style="1" customWidth="1"/>
    <col min="2" max="2" width="19.140625" style="1" bestFit="1" customWidth="1"/>
    <col min="3" max="3" width="20.85546875" style="1" bestFit="1" customWidth="1"/>
    <col min="4" max="4" width="14.7109375" style="1" bestFit="1" customWidth="1"/>
    <col min="5" max="5" width="17.85546875" style="1" bestFit="1" customWidth="1"/>
    <col min="6" max="6" width="6" style="2" bestFit="1" customWidth="1"/>
    <col min="7" max="7" width="10.28515625" style="2" bestFit="1" customWidth="1"/>
    <col min="8" max="9" width="11.5703125" style="2"/>
    <col min="10" max="10" width="60.28515625" style="2" bestFit="1" customWidth="1"/>
    <col min="11" max="11" width="48.7109375" style="2" customWidth="1"/>
    <col min="12" max="16384" width="11.5703125" style="2"/>
  </cols>
  <sheetData>
    <row r="1" spans="1:11" s="3" customFormat="1" ht="20.25" x14ac:dyDescent="0.3">
      <c r="A1" s="29" t="s">
        <v>66</v>
      </c>
      <c r="B1" s="29"/>
      <c r="C1" s="29"/>
      <c r="D1" s="29"/>
      <c r="E1" s="29"/>
      <c r="F1" s="29"/>
      <c r="K1" s="20" t="s">
        <v>16</v>
      </c>
    </row>
    <row r="2" spans="1:11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14</v>
      </c>
      <c r="G2" s="3" t="s">
        <v>5</v>
      </c>
      <c r="H2" s="3" t="s">
        <v>19</v>
      </c>
      <c r="I2" s="3" t="s">
        <v>15</v>
      </c>
      <c r="J2" s="3" t="s">
        <v>17</v>
      </c>
      <c r="K2" s="19" t="s">
        <v>18</v>
      </c>
    </row>
    <row r="3" spans="1:11" s="17" customFormat="1" ht="15" x14ac:dyDescent="0.2">
      <c r="A3" s="16" t="s">
        <v>6</v>
      </c>
      <c r="B3" s="16"/>
      <c r="C3" s="16"/>
      <c r="D3" s="16"/>
      <c r="E3" s="16"/>
      <c r="F3" s="17">
        <f>SUM(F4:F6)</f>
        <v>3</v>
      </c>
      <c r="J3" s="18" t="str">
        <f>CONCATENATE(E3,IF(ISBLANK(E3),""," = "),A3)</f>
        <v>Resistor</v>
      </c>
    </row>
    <row r="4" spans="1:11" ht="15" x14ac:dyDescent="0.2">
      <c r="A4" s="33" t="s">
        <v>70</v>
      </c>
      <c r="B4" s="32" t="s">
        <v>20</v>
      </c>
      <c r="C4" s="31" t="s">
        <v>63</v>
      </c>
      <c r="D4" s="32" t="s">
        <v>30</v>
      </c>
      <c r="E4" s="32" t="s">
        <v>69</v>
      </c>
      <c r="F4" s="34">
        <v>1</v>
      </c>
      <c r="G4" s="31">
        <v>9334564</v>
      </c>
      <c r="J4" s="15" t="str">
        <f t="shared" ref="J4:J72" si="0">CONCATENATE(E4,IF(ISBLANK(E4),""," = "),A4)</f>
        <v>R1-R6 = 47 Ω, thick film, 5%, 0.1W, SMD 0805</v>
      </c>
    </row>
    <row r="5" spans="1:11" ht="15" x14ac:dyDescent="0.2">
      <c r="A5" s="22" t="s">
        <v>71</v>
      </c>
      <c r="B5" s="22" t="s">
        <v>20</v>
      </c>
      <c r="C5" s="21" t="s">
        <v>21</v>
      </c>
      <c r="D5" s="22" t="s">
        <v>30</v>
      </c>
      <c r="E5" s="22" t="s">
        <v>22</v>
      </c>
      <c r="F5" s="23">
        <v>1</v>
      </c>
      <c r="G5" s="21">
        <v>9333720</v>
      </c>
      <c r="J5" s="15" t="str">
        <f t="shared" si="0"/>
        <v>R7 = 10 kΩ, 5%, 0.1W, SMD 0805</v>
      </c>
    </row>
    <row r="6" spans="1:11" ht="15" x14ac:dyDescent="0.2">
      <c r="A6" s="24" t="s">
        <v>47</v>
      </c>
      <c r="B6" s="22" t="s">
        <v>44</v>
      </c>
      <c r="C6" s="22" t="s">
        <v>45</v>
      </c>
      <c r="D6" s="22" t="s">
        <v>46</v>
      </c>
      <c r="E6" s="22" t="s">
        <v>43</v>
      </c>
      <c r="F6" s="23">
        <v>1</v>
      </c>
      <c r="G6" s="23">
        <v>2328486</v>
      </c>
      <c r="J6" s="15" t="str">
        <f t="shared" si="0"/>
        <v>P1 = 5 kΩ, 20 %, trimmer, 4.5 mm, 250 mW, SMD</v>
      </c>
    </row>
    <row r="7" spans="1:11" s="17" customFormat="1" ht="15" x14ac:dyDescent="0.2">
      <c r="A7" s="16" t="s">
        <v>7</v>
      </c>
      <c r="B7" s="16"/>
      <c r="C7" s="16"/>
      <c r="D7" s="16"/>
      <c r="E7" s="16"/>
      <c r="F7" s="17">
        <f>SUM(F8:F11)</f>
        <v>5</v>
      </c>
      <c r="J7" s="18" t="str">
        <f t="shared" si="0"/>
        <v>Capacitor</v>
      </c>
    </row>
    <row r="8" spans="1:11" ht="15" x14ac:dyDescent="0.2">
      <c r="A8" s="22" t="s">
        <v>27</v>
      </c>
      <c r="B8" s="21" t="s">
        <v>20</v>
      </c>
      <c r="C8" s="21" t="s">
        <v>23</v>
      </c>
      <c r="D8" s="22" t="s">
        <v>30</v>
      </c>
      <c r="E8" s="22" t="s">
        <v>24</v>
      </c>
      <c r="F8" s="23">
        <v>2</v>
      </c>
      <c r="G8" s="21">
        <v>1759195</v>
      </c>
      <c r="J8" s="15" t="str">
        <f>CONCATENATE(E8,IF(ISBLANK(E8),""," = "),A8)</f>
        <v>C1,C2 = 22 pF, 50 V, C0G/NP0, SMD 0805</v>
      </c>
    </row>
    <row r="9" spans="1:11" ht="15" x14ac:dyDescent="0.2">
      <c r="A9" s="22" t="s">
        <v>28</v>
      </c>
      <c r="B9" s="22" t="s">
        <v>20</v>
      </c>
      <c r="C9" s="21" t="s">
        <v>25</v>
      </c>
      <c r="D9" s="22" t="s">
        <v>30</v>
      </c>
      <c r="E9" s="22" t="s">
        <v>26</v>
      </c>
      <c r="F9" s="23">
        <v>2</v>
      </c>
      <c r="G9" s="21">
        <v>1759265</v>
      </c>
      <c r="J9" s="15" t="str">
        <f t="shared" si="0"/>
        <v>C3,C4 = 100 nF, 50 V, X7R, SMD 0805</v>
      </c>
    </row>
    <row r="10" spans="1:11" ht="15" x14ac:dyDescent="0.2">
      <c r="A10" s="1" t="s">
        <v>29</v>
      </c>
      <c r="B10" s="1" t="s">
        <v>20</v>
      </c>
      <c r="C10" t="s">
        <v>31</v>
      </c>
      <c r="D10" s="1" t="s">
        <v>30</v>
      </c>
      <c r="E10" s="1" t="s">
        <v>32</v>
      </c>
      <c r="F10" s="23">
        <v>1</v>
      </c>
      <c r="G10">
        <v>2320852</v>
      </c>
      <c r="J10" s="15" t="str">
        <f>CONCATENATE(E10,IF(ISBLANK(E10),""," = "),A10)</f>
        <v>C5 = 10 µF, 6.3 V, X5R, SMD 0805</v>
      </c>
    </row>
    <row r="11" spans="1:11" ht="15" x14ac:dyDescent="0.2">
      <c r="C11"/>
      <c r="G11"/>
      <c r="J11" s="15" t="str">
        <f>CONCATENATE(E11,IF(ISBLANK(E11),""," = "),A11)</f>
        <v/>
      </c>
    </row>
    <row r="12" spans="1:11" s="6" customFormat="1" ht="15" x14ac:dyDescent="0.2">
      <c r="A12" s="5" t="s">
        <v>33</v>
      </c>
      <c r="B12" s="5"/>
      <c r="C12" s="5"/>
      <c r="D12" s="5"/>
      <c r="E12" s="5"/>
      <c r="F12" s="6">
        <f>SUM(F13:F14)</f>
        <v>0</v>
      </c>
      <c r="J12" s="18" t="str">
        <f t="shared" si="0"/>
        <v>Inductor</v>
      </c>
    </row>
    <row r="13" spans="1:11" ht="15" x14ac:dyDescent="0.2">
      <c r="A13" s="1" t="s">
        <v>34</v>
      </c>
      <c r="C13"/>
      <c r="G13"/>
      <c r="H13" s="1"/>
      <c r="J13" s="15" t="str">
        <f t="shared" si="0"/>
        <v>none</v>
      </c>
    </row>
    <row r="14" spans="1:11" ht="15" x14ac:dyDescent="0.2">
      <c r="J14" s="15" t="str">
        <f t="shared" si="0"/>
        <v/>
      </c>
    </row>
    <row r="15" spans="1:11" s="6" customFormat="1" ht="15" x14ac:dyDescent="0.2">
      <c r="A15" s="5" t="s">
        <v>35</v>
      </c>
      <c r="B15" s="5"/>
      <c r="C15" s="5"/>
      <c r="D15" s="5"/>
      <c r="E15" s="5"/>
      <c r="F15" s="6">
        <f>SUM(F16:F18)</f>
        <v>37</v>
      </c>
      <c r="J15" s="18" t="str">
        <f t="shared" si="0"/>
        <v>Semiconductor</v>
      </c>
    </row>
    <row r="16" spans="1:11" ht="15" x14ac:dyDescent="0.2">
      <c r="A16" s="22" t="s">
        <v>37</v>
      </c>
      <c r="B16" s="22" t="s">
        <v>20</v>
      </c>
      <c r="C16" s="21" t="s">
        <v>36</v>
      </c>
      <c r="D16" s="22" t="s">
        <v>38</v>
      </c>
      <c r="E16" s="22" t="s">
        <v>39</v>
      </c>
      <c r="F16" s="23">
        <v>36</v>
      </c>
      <c r="G16" s="21">
        <v>1716764</v>
      </c>
      <c r="J16" s="15" t="str">
        <f t="shared" si="0"/>
        <v>LED1-LED36 = White led, OVS-0801, SMD 0805</v>
      </c>
    </row>
    <row r="17" spans="1:10" ht="15" x14ac:dyDescent="0.2">
      <c r="A17" s="1" t="s">
        <v>64</v>
      </c>
      <c r="B17" s="1" t="s">
        <v>40</v>
      </c>
      <c r="C17" s="1" t="s">
        <v>65</v>
      </c>
      <c r="D17" s="1" t="s">
        <v>41</v>
      </c>
      <c r="E17" s="1" t="s">
        <v>42</v>
      </c>
      <c r="F17" s="2">
        <v>1</v>
      </c>
      <c r="G17" s="31">
        <v>1715486</v>
      </c>
      <c r="J17" s="15" t="str">
        <f t="shared" si="0"/>
        <v>IC1 = ATmega328P-AU, SMD TQFP-32</v>
      </c>
    </row>
    <row r="18" spans="1:10" ht="15" x14ac:dyDescent="0.2">
      <c r="J18" s="15" t="str">
        <f>CONCATENATE(E18,IF(ISBLANK(E18),""," = "),A18)</f>
        <v/>
      </c>
    </row>
    <row r="19" spans="1:10" s="6" customFormat="1" ht="15" x14ac:dyDescent="0.2">
      <c r="A19" s="5" t="s">
        <v>8</v>
      </c>
      <c r="B19" s="5"/>
      <c r="C19" s="5"/>
      <c r="D19" s="5"/>
      <c r="E19" s="5"/>
      <c r="J19" s="18" t="str">
        <f t="shared" si="0"/>
        <v>Other</v>
      </c>
    </row>
    <row r="20" spans="1:10" ht="15" x14ac:dyDescent="0.2">
      <c r="A20" s="22" t="s">
        <v>48</v>
      </c>
      <c r="B20" s="22" t="s">
        <v>49</v>
      </c>
      <c r="C20" s="21" t="s">
        <v>50</v>
      </c>
      <c r="D20" s="22" t="s">
        <v>51</v>
      </c>
      <c r="E20" s="22" t="s">
        <v>52</v>
      </c>
      <c r="F20" s="23">
        <v>1</v>
      </c>
      <c r="G20" s="21">
        <v>1568026</v>
      </c>
      <c r="J20" s="15" t="str">
        <f t="shared" si="0"/>
        <v>K1 = Micro USB type B, receptacle, bottom, SMD</v>
      </c>
    </row>
    <row r="21" spans="1:10" ht="15" x14ac:dyDescent="0.2">
      <c r="A21" s="27" t="s">
        <v>57</v>
      </c>
      <c r="B21" s="25" t="s">
        <v>56</v>
      </c>
      <c r="C21" s="27" t="s">
        <v>53</v>
      </c>
      <c r="D21" s="27" t="s">
        <v>54</v>
      </c>
      <c r="E21" s="27" t="s">
        <v>55</v>
      </c>
      <c r="F21" s="26">
        <v>1</v>
      </c>
      <c r="G21" s="28">
        <v>1098460</v>
      </c>
      <c r="J21" s="15" t="str">
        <f t="shared" si="0"/>
        <v>K2 = Pin header, 2 rows, 2x3, vertical, through hole, pitch 2.54 mm</v>
      </c>
    </row>
    <row r="22" spans="1:10" ht="15" x14ac:dyDescent="0.2">
      <c r="A22" s="1" t="s">
        <v>58</v>
      </c>
      <c r="B22" s="1" t="s">
        <v>59</v>
      </c>
      <c r="C22" t="s">
        <v>60</v>
      </c>
      <c r="D22" s="1" t="s">
        <v>61</v>
      </c>
      <c r="E22" s="1" t="s">
        <v>62</v>
      </c>
      <c r="F22" s="26">
        <v>1</v>
      </c>
      <c r="G22">
        <v>1611806</v>
      </c>
      <c r="J22" s="15" t="str">
        <f>CONCATENATE(E22,IF(ISBLANK(E22),""," = "),A22)</f>
        <v>X1 = Crystal 16 MHz, 18 pF, SMD 5x3.2 mm</v>
      </c>
    </row>
    <row r="23" spans="1:10" ht="15" x14ac:dyDescent="0.2">
      <c r="A23" s="1" t="s">
        <v>68</v>
      </c>
      <c r="F23" s="26">
        <v>1</v>
      </c>
      <c r="G23"/>
      <c r="J23" s="15" t="str">
        <f>CONCATENATE(E23,IF(ISBLANK(E23),""," = "),A23)</f>
        <v>1.5 m wire for 35 connections between levels, diam. 0.7 mm</v>
      </c>
    </row>
    <row r="24" spans="1:10" ht="15" x14ac:dyDescent="0.2">
      <c r="G24"/>
      <c r="J24" s="15" t="str">
        <f>CONCATENATE(E24,IF(ISBLANK(E24),""," = "),A24)</f>
        <v/>
      </c>
    </row>
    <row r="25" spans="1:10" s="6" customFormat="1" ht="15" x14ac:dyDescent="0.2">
      <c r="A25" s="5" t="s">
        <v>9</v>
      </c>
      <c r="B25" s="5"/>
      <c r="C25" s="5"/>
      <c r="D25" s="5"/>
      <c r="E25" s="5"/>
      <c r="J25" s="18" t="str">
        <f t="shared" si="0"/>
        <v>Misc.</v>
      </c>
    </row>
    <row r="26" spans="1:10" s="8" customFormat="1" ht="15" x14ac:dyDescent="0.2">
      <c r="A26" s="7" t="s">
        <v>67</v>
      </c>
      <c r="B26" s="7"/>
      <c r="C26" s="7"/>
      <c r="D26" s="7"/>
      <c r="E26" s="7"/>
      <c r="J26" s="15" t="str">
        <f t="shared" si="0"/>
        <v>PCB 150453-1 v1.1</v>
      </c>
    </row>
    <row r="27" spans="1:10" ht="15" x14ac:dyDescent="0.2">
      <c r="J27" s="15" t="str">
        <f t="shared" si="0"/>
        <v/>
      </c>
    </row>
    <row r="28" spans="1:10" ht="15" x14ac:dyDescent="0.2">
      <c r="G28" s="8"/>
      <c r="J28" s="15" t="str">
        <f t="shared" si="0"/>
        <v/>
      </c>
    </row>
    <row r="29" spans="1:10" ht="15" x14ac:dyDescent="0.2">
      <c r="J29" s="15" t="str">
        <f t="shared" si="0"/>
        <v/>
      </c>
    </row>
    <row r="30" spans="1:10" ht="15" x14ac:dyDescent="0.2">
      <c r="J30" s="15" t="str">
        <f t="shared" si="0"/>
        <v/>
      </c>
    </row>
    <row r="31" spans="1:10" ht="15" x14ac:dyDescent="0.2">
      <c r="J31" s="15" t="str">
        <f t="shared" si="0"/>
        <v/>
      </c>
    </row>
    <row r="32" spans="1:10" ht="15" x14ac:dyDescent="0.2">
      <c r="J32" s="15" t="str">
        <f t="shared" si="0"/>
        <v/>
      </c>
    </row>
    <row r="33" spans="1:10" ht="15" x14ac:dyDescent="0.2">
      <c r="J33" s="15" t="str">
        <f t="shared" si="0"/>
        <v/>
      </c>
    </row>
    <row r="34" spans="1:10" ht="15" x14ac:dyDescent="0.2">
      <c r="J34" s="15" t="str">
        <f t="shared" si="0"/>
        <v/>
      </c>
    </row>
    <row r="35" spans="1:10" ht="15" x14ac:dyDescent="0.2">
      <c r="J35" s="15" t="str">
        <f t="shared" si="0"/>
        <v/>
      </c>
    </row>
    <row r="36" spans="1:10" ht="15" x14ac:dyDescent="0.2">
      <c r="J36" s="15" t="str">
        <f t="shared" si="0"/>
        <v/>
      </c>
    </row>
    <row r="37" spans="1:10" ht="15" x14ac:dyDescent="0.2">
      <c r="A37"/>
      <c r="J37" s="15" t="str">
        <f t="shared" si="0"/>
        <v/>
      </c>
    </row>
    <row r="38" spans="1:10" ht="15" x14ac:dyDescent="0.2">
      <c r="A38"/>
      <c r="J38" s="15" t="str">
        <f t="shared" si="0"/>
        <v/>
      </c>
    </row>
    <row r="39" spans="1:10" ht="15" x14ac:dyDescent="0.2">
      <c r="A39"/>
      <c r="J39" s="15" t="str">
        <f t="shared" si="0"/>
        <v/>
      </c>
    </row>
    <row r="40" spans="1:10" ht="15" x14ac:dyDescent="0.2">
      <c r="A40"/>
      <c r="J40" s="15" t="str">
        <f t="shared" si="0"/>
        <v/>
      </c>
    </row>
    <row r="41" spans="1:10" ht="15" x14ac:dyDescent="0.2">
      <c r="A41"/>
      <c r="J41" s="15" t="str">
        <f t="shared" si="0"/>
        <v/>
      </c>
    </row>
    <row r="42" spans="1:10" ht="15" x14ac:dyDescent="0.2">
      <c r="J42" s="15" t="str">
        <f t="shared" si="0"/>
        <v/>
      </c>
    </row>
    <row r="43" spans="1:10" ht="15" x14ac:dyDescent="0.2">
      <c r="J43" s="15" t="str">
        <f t="shared" si="0"/>
        <v/>
      </c>
    </row>
    <row r="44" spans="1:10" ht="15" x14ac:dyDescent="0.2">
      <c r="J44" s="15" t="str">
        <f t="shared" si="0"/>
        <v/>
      </c>
    </row>
    <row r="45" spans="1:10" ht="15" x14ac:dyDescent="0.2">
      <c r="A45"/>
      <c r="J45" s="15" t="str">
        <f t="shared" si="0"/>
        <v/>
      </c>
    </row>
    <row r="46" spans="1:10" ht="15" x14ac:dyDescent="0.2">
      <c r="J46" s="15" t="str">
        <f t="shared" si="0"/>
        <v/>
      </c>
    </row>
    <row r="47" spans="1:10" ht="15" x14ac:dyDescent="0.2">
      <c r="J47" s="15" t="str">
        <f t="shared" si="0"/>
        <v/>
      </c>
    </row>
    <row r="48" spans="1:10" ht="15" x14ac:dyDescent="0.2">
      <c r="J48" s="15" t="str">
        <f t="shared" si="0"/>
        <v/>
      </c>
    </row>
    <row r="49" spans="10:10" ht="15" x14ac:dyDescent="0.2">
      <c r="J49" s="15" t="str">
        <f t="shared" si="0"/>
        <v/>
      </c>
    </row>
    <row r="50" spans="10:10" ht="15" x14ac:dyDescent="0.2">
      <c r="J50" s="15" t="str">
        <f t="shared" si="0"/>
        <v/>
      </c>
    </row>
    <row r="51" spans="10:10" ht="15" x14ac:dyDescent="0.2">
      <c r="J51" s="15" t="str">
        <f t="shared" si="0"/>
        <v/>
      </c>
    </row>
    <row r="52" spans="10:10" ht="15" x14ac:dyDescent="0.2">
      <c r="J52" s="15" t="str">
        <f t="shared" si="0"/>
        <v/>
      </c>
    </row>
    <row r="53" spans="10:10" ht="15" x14ac:dyDescent="0.2">
      <c r="J53" s="15" t="str">
        <f t="shared" si="0"/>
        <v/>
      </c>
    </row>
    <row r="54" spans="10:10" ht="15" x14ac:dyDescent="0.2">
      <c r="J54" s="15" t="str">
        <f t="shared" si="0"/>
        <v/>
      </c>
    </row>
    <row r="55" spans="10:10" ht="15" x14ac:dyDescent="0.2">
      <c r="J55" s="15" t="str">
        <f t="shared" si="0"/>
        <v/>
      </c>
    </row>
    <row r="56" spans="10:10" ht="15" x14ac:dyDescent="0.2">
      <c r="J56" s="15" t="str">
        <f t="shared" si="0"/>
        <v/>
      </c>
    </row>
    <row r="57" spans="10:10" ht="15" x14ac:dyDescent="0.2">
      <c r="J57" s="15" t="str">
        <f t="shared" si="0"/>
        <v/>
      </c>
    </row>
    <row r="58" spans="10:10" ht="15" x14ac:dyDescent="0.2">
      <c r="J58" s="15" t="str">
        <f t="shared" si="0"/>
        <v/>
      </c>
    </row>
    <row r="59" spans="10:10" ht="15" x14ac:dyDescent="0.2">
      <c r="J59" s="15" t="str">
        <f t="shared" si="0"/>
        <v/>
      </c>
    </row>
    <row r="60" spans="10:10" ht="15" x14ac:dyDescent="0.2">
      <c r="J60" s="15" t="str">
        <f t="shared" si="0"/>
        <v/>
      </c>
    </row>
    <row r="61" spans="10:10" ht="15" x14ac:dyDescent="0.2">
      <c r="J61" s="15" t="str">
        <f t="shared" si="0"/>
        <v/>
      </c>
    </row>
    <row r="62" spans="10:10" ht="15" x14ac:dyDescent="0.2">
      <c r="J62" s="15" t="str">
        <f t="shared" si="0"/>
        <v/>
      </c>
    </row>
    <row r="63" spans="10:10" ht="15" x14ac:dyDescent="0.2">
      <c r="J63" s="15" t="str">
        <f t="shared" si="0"/>
        <v/>
      </c>
    </row>
    <row r="64" spans="10:10" ht="15" x14ac:dyDescent="0.2">
      <c r="J64" s="15" t="str">
        <f t="shared" si="0"/>
        <v/>
      </c>
    </row>
    <row r="65" spans="10:10" ht="15" x14ac:dyDescent="0.2">
      <c r="J65" s="15" t="str">
        <f t="shared" si="0"/>
        <v/>
      </c>
    </row>
    <row r="66" spans="10:10" ht="15" x14ac:dyDescent="0.2">
      <c r="J66" s="15" t="str">
        <f t="shared" si="0"/>
        <v/>
      </c>
    </row>
    <row r="67" spans="10:10" ht="15" x14ac:dyDescent="0.2">
      <c r="J67" s="15" t="str">
        <f t="shared" si="0"/>
        <v/>
      </c>
    </row>
    <row r="68" spans="10:10" ht="15" x14ac:dyDescent="0.2">
      <c r="J68" s="15" t="str">
        <f t="shared" si="0"/>
        <v/>
      </c>
    </row>
    <row r="69" spans="10:10" ht="15" x14ac:dyDescent="0.2">
      <c r="J69" s="15" t="str">
        <f t="shared" si="0"/>
        <v/>
      </c>
    </row>
    <row r="70" spans="10:10" ht="15" x14ac:dyDescent="0.2">
      <c r="J70" s="15" t="str">
        <f t="shared" si="0"/>
        <v/>
      </c>
    </row>
    <row r="71" spans="10:10" ht="15" x14ac:dyDescent="0.2">
      <c r="J71" s="15" t="str">
        <f t="shared" si="0"/>
        <v/>
      </c>
    </row>
    <row r="72" spans="10:10" ht="15" x14ac:dyDescent="0.2">
      <c r="J72" s="15" t="str">
        <f t="shared" si="0"/>
        <v/>
      </c>
    </row>
    <row r="73" spans="10:10" ht="15" x14ac:dyDescent="0.2">
      <c r="J73" s="15" t="str">
        <f t="shared" ref="J73:J105" si="1">CONCATENATE(E73,IF(ISBLANK(E73),""," = "),A73)</f>
        <v/>
      </c>
    </row>
    <row r="74" spans="10:10" ht="15" x14ac:dyDescent="0.2">
      <c r="J74" s="15" t="str">
        <f t="shared" si="1"/>
        <v/>
      </c>
    </row>
    <row r="75" spans="10:10" ht="15" x14ac:dyDescent="0.2">
      <c r="J75" s="15" t="str">
        <f t="shared" si="1"/>
        <v/>
      </c>
    </row>
    <row r="76" spans="10:10" ht="15" x14ac:dyDescent="0.2">
      <c r="J76" s="15" t="str">
        <f t="shared" si="1"/>
        <v/>
      </c>
    </row>
    <row r="77" spans="10:10" ht="15" x14ac:dyDescent="0.2">
      <c r="J77" s="15" t="str">
        <f t="shared" si="1"/>
        <v/>
      </c>
    </row>
    <row r="78" spans="10:10" ht="15" x14ac:dyDescent="0.2">
      <c r="J78" s="15" t="str">
        <f t="shared" si="1"/>
        <v/>
      </c>
    </row>
    <row r="79" spans="10:10" ht="15" x14ac:dyDescent="0.2">
      <c r="J79" s="15" t="str">
        <f t="shared" si="1"/>
        <v/>
      </c>
    </row>
    <row r="80" spans="10:10" ht="15" x14ac:dyDescent="0.2">
      <c r="J80" s="15" t="str">
        <f t="shared" si="1"/>
        <v/>
      </c>
    </row>
    <row r="81" spans="10:10" ht="15" x14ac:dyDescent="0.2">
      <c r="J81" s="15" t="str">
        <f t="shared" si="1"/>
        <v/>
      </c>
    </row>
    <row r="82" spans="10:10" ht="15" x14ac:dyDescent="0.2">
      <c r="J82" s="15" t="str">
        <f t="shared" si="1"/>
        <v/>
      </c>
    </row>
    <row r="83" spans="10:10" ht="15" x14ac:dyDescent="0.2">
      <c r="J83" s="15" t="str">
        <f t="shared" si="1"/>
        <v/>
      </c>
    </row>
    <row r="84" spans="10:10" ht="15" x14ac:dyDescent="0.2">
      <c r="J84" s="15" t="str">
        <f t="shared" si="1"/>
        <v/>
      </c>
    </row>
    <row r="85" spans="10:10" ht="15" x14ac:dyDescent="0.2">
      <c r="J85" s="15" t="str">
        <f t="shared" si="1"/>
        <v/>
      </c>
    </row>
    <row r="86" spans="10:10" ht="15" x14ac:dyDescent="0.2">
      <c r="J86" s="15" t="str">
        <f t="shared" si="1"/>
        <v/>
      </c>
    </row>
    <row r="87" spans="10:10" ht="15" x14ac:dyDescent="0.2">
      <c r="J87" s="15" t="str">
        <f t="shared" si="1"/>
        <v/>
      </c>
    </row>
    <row r="88" spans="10:10" ht="15" x14ac:dyDescent="0.2">
      <c r="J88" s="15" t="str">
        <f t="shared" si="1"/>
        <v/>
      </c>
    </row>
    <row r="89" spans="10:10" ht="15" x14ac:dyDescent="0.2">
      <c r="J89" s="15" t="str">
        <f t="shared" si="1"/>
        <v/>
      </c>
    </row>
    <row r="90" spans="10:10" ht="15" x14ac:dyDescent="0.2">
      <c r="J90" s="15" t="str">
        <f t="shared" si="1"/>
        <v/>
      </c>
    </row>
    <row r="91" spans="10:10" ht="15" x14ac:dyDescent="0.2">
      <c r="J91" s="15" t="str">
        <f t="shared" si="1"/>
        <v/>
      </c>
    </row>
    <row r="92" spans="10:10" ht="15" x14ac:dyDescent="0.2">
      <c r="J92" s="15" t="str">
        <f t="shared" si="1"/>
        <v/>
      </c>
    </row>
    <row r="93" spans="10:10" ht="15" x14ac:dyDescent="0.2">
      <c r="J93" s="15" t="str">
        <f t="shared" si="1"/>
        <v/>
      </c>
    </row>
    <row r="94" spans="10:10" ht="15" x14ac:dyDescent="0.2">
      <c r="J94" s="15" t="str">
        <f t="shared" si="1"/>
        <v/>
      </c>
    </row>
    <row r="95" spans="10:10" ht="15" x14ac:dyDescent="0.2">
      <c r="J95" s="15" t="str">
        <f t="shared" si="1"/>
        <v/>
      </c>
    </row>
    <row r="96" spans="10:10" ht="15" x14ac:dyDescent="0.2">
      <c r="J96" s="15" t="str">
        <f t="shared" si="1"/>
        <v/>
      </c>
    </row>
    <row r="97" spans="10:10" ht="15" x14ac:dyDescent="0.2">
      <c r="J97" s="15" t="str">
        <f t="shared" si="1"/>
        <v/>
      </c>
    </row>
    <row r="98" spans="10:10" ht="15" x14ac:dyDescent="0.2">
      <c r="J98" s="15" t="str">
        <f t="shared" si="1"/>
        <v/>
      </c>
    </row>
    <row r="99" spans="10:10" ht="15" x14ac:dyDescent="0.2">
      <c r="J99" s="15" t="str">
        <f t="shared" si="1"/>
        <v/>
      </c>
    </row>
    <row r="100" spans="10:10" ht="15" x14ac:dyDescent="0.2">
      <c r="J100" s="15" t="str">
        <f t="shared" si="1"/>
        <v/>
      </c>
    </row>
    <row r="101" spans="10:10" ht="15" x14ac:dyDescent="0.2">
      <c r="J101" s="15" t="str">
        <f t="shared" si="1"/>
        <v/>
      </c>
    </row>
    <row r="102" spans="10:10" ht="15" x14ac:dyDescent="0.2">
      <c r="J102" s="15" t="str">
        <f t="shared" si="1"/>
        <v/>
      </c>
    </row>
    <row r="103" spans="10:10" ht="15" x14ac:dyDescent="0.2">
      <c r="J103" s="15" t="str">
        <f t="shared" si="1"/>
        <v/>
      </c>
    </row>
    <row r="104" spans="10:10" ht="15" x14ac:dyDescent="0.2">
      <c r="J104" s="15" t="str">
        <f t="shared" si="1"/>
        <v/>
      </c>
    </row>
    <row r="105" spans="10:10" ht="15" x14ac:dyDescent="0.2">
      <c r="J105" s="15" t="str">
        <f t="shared" si="1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7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zoomScaleNormal="100" workbookViewId="0">
      <selection sqref="A1:D1"/>
    </sheetView>
  </sheetViews>
  <sheetFormatPr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9" customFormat="1" ht="17.100000000000001" customHeight="1" x14ac:dyDescent="0.2">
      <c r="A1" s="30" t="s">
        <v>10</v>
      </c>
      <c r="B1" s="30"/>
      <c r="C1" s="30"/>
      <c r="D1" s="30"/>
    </row>
    <row r="2" spans="1:4" s="9" customFormat="1" ht="14.85" customHeight="1" x14ac:dyDescent="0.2">
      <c r="A2" s="10" t="s">
        <v>11</v>
      </c>
      <c r="B2" s="11" t="s">
        <v>12</v>
      </c>
      <c r="C2" s="11" t="s">
        <v>13</v>
      </c>
      <c r="D2" s="11" t="s">
        <v>0</v>
      </c>
    </row>
    <row r="3" spans="1:4" x14ac:dyDescent="0.2">
      <c r="A3" s="12"/>
      <c r="B3" s="13"/>
      <c r="C3" s="13"/>
      <c r="D3" s="13"/>
    </row>
    <row r="4" spans="1:4" x14ac:dyDescent="0.2">
      <c r="A4" s="12"/>
      <c r="B4" s="13"/>
      <c r="C4" s="13"/>
      <c r="D4" s="13"/>
    </row>
    <row r="5" spans="1:4" x14ac:dyDescent="0.2">
      <c r="A5" s="14"/>
    </row>
    <row r="6" spans="1:4" x14ac:dyDescent="0.2">
      <c r="A6" s="14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 Giesberts | Elektor Labs</dc:creator>
  <cp:lastModifiedBy>Ton Giesberts | Elektor Labs</cp:lastModifiedBy>
  <cp:lastPrinted>2015-09-02T13:33:55Z</cp:lastPrinted>
  <dcterms:created xsi:type="dcterms:W3CDTF">2009-05-15T08:53:47Z</dcterms:created>
  <dcterms:modified xsi:type="dcterms:W3CDTF">2015-09-29T10:54:05Z</dcterms:modified>
</cp:coreProperties>
</file>