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510" windowWidth="18600" windowHeight="12900" tabRatio="212" activeTab="0"/>
  </bookViews>
  <sheets>
    <sheet name="BOM" sheetId="1" r:id="rId1"/>
    <sheet name="history" sheetId="2" r:id="rId2"/>
  </sheets>
  <definedNames>
    <definedName name="_xlnm.Print_Area" localSheetId="0">'BOM'!$A$1:$J$38</definedName>
  </definedNames>
  <calcPr fullCalcOnLoad="1"/>
</workbook>
</file>

<file path=xl/sharedStrings.xml><?xml version="1.0" encoding="utf-8"?>
<sst xmlns="http://schemas.openxmlformats.org/spreadsheetml/2006/main" count="96" uniqueCount="76">
  <si>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</si>
  <si>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</si>
  <si>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</si>
  <si>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</si>
  <si>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</si>
  <si>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</si>
  <si>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</si>
  <si>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</si>
  <si>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</si>
  <si>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</si>
  <si>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</si>
  <si>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</si>
  <si>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</si>
  <si>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</si>
  <si>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</si>
  <si>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</si>
  <si>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</si>
  <si>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</si>
  <si>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</si>
  <si>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</si>
  <si>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Multicomp</t>
  </si>
  <si>
    <t/>
  </si>
  <si>
    <t>capacitor</t>
  </si>
  <si>
    <t>3mm</t>
  </si>
  <si>
    <t>Elektor</t>
  </si>
  <si>
    <t>BOM::130354-1::old riddles die hard::v1.0</t>
  </si>
  <si>
    <t>D1</t>
  </si>
  <si>
    <t>C1</t>
  </si>
  <si>
    <t>Switch SPDT SLIDE, 30V, 2A</t>
  </si>
  <si>
    <t>E-Switch</t>
  </si>
  <si>
    <t>EG1213</t>
  </si>
  <si>
    <t>10,0x3,8x5,0mm</t>
  </si>
  <si>
    <t>S1</t>
  </si>
  <si>
    <t>BATT1, BATT2</t>
  </si>
  <si>
    <t>Eagle Plastic Devices</t>
  </si>
  <si>
    <t>AAA Battery Holder BLK</t>
  </si>
  <si>
    <t>12BH412-GR</t>
  </si>
  <si>
    <t>50x13x12mm</t>
  </si>
  <si>
    <t>Mouser</t>
  </si>
  <si>
    <t>612-EG1213</t>
  </si>
  <si>
    <t>pcb 140066-1</t>
  </si>
  <si>
    <t>4,7uF ,16V, 10%, SMD 0805</t>
  </si>
  <si>
    <t>MC0805X475K160CT</t>
  </si>
  <si>
    <t>0805</t>
  </si>
  <si>
    <t>C1 = 4,7uF ,16V, 10%, SMD 0805</t>
  </si>
  <si>
    <t>1uF ,16V, 10%, SMD 0805</t>
  </si>
  <si>
    <t>MC0805B105K100CT</t>
  </si>
  <si>
    <t>C2</t>
  </si>
  <si>
    <t>LT1932ES6</t>
  </si>
  <si>
    <t>LT1932ES6#TRMPBF</t>
  </si>
  <si>
    <t>Linear Technology</t>
  </si>
  <si>
    <t>SOT-23</t>
  </si>
  <si>
    <t>IC1</t>
  </si>
  <si>
    <t>Inductor, 4.7uH 1812 Case</t>
  </si>
  <si>
    <t>Wurth Elektronic</t>
  </si>
  <si>
    <t>744045004</t>
  </si>
  <si>
    <t>1812 Case</t>
  </si>
  <si>
    <t>L1</t>
  </si>
  <si>
    <t>1,2 K ohms, 1%, 125mW</t>
  </si>
  <si>
    <t>MCSR08X1201FTL</t>
  </si>
  <si>
    <t>R1</t>
  </si>
  <si>
    <t>LED1, LED2</t>
  </si>
  <si>
    <t>LED, PURE WHITE, 3mm, 36deg</t>
  </si>
  <si>
    <t>MCL034SWC-WH1</t>
  </si>
  <si>
    <t>Diode, Schottky, SOD-323</t>
  </si>
  <si>
    <t>Diodes Inc.</t>
  </si>
  <si>
    <t>ZHCS400</t>
  </si>
  <si>
    <t>SOD323</t>
  </si>
  <si>
    <t>R1 = 1,2 K ohms, 1%, 125mW</t>
  </si>
  <si>
    <t>C2 = 1uF ,16V, 10%, SMD 0805</t>
  </si>
  <si>
    <t>L1 = Inductor, 4.7uH 1812 Case</t>
  </si>
  <si>
    <t>IC1 = LT1932ES6</t>
  </si>
  <si>
    <t>LED1, LED2 = LED, PURE WHITE, 3mm, 36deg</t>
  </si>
  <si>
    <t>D1 = Diode, Schottky, SOD-323</t>
  </si>
  <si>
    <t>S1 = Switch SPDT SLIDE, 30V, 2A</t>
  </si>
  <si>
    <t>BATT1, BATT2 = AAA Battery Holder BLK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</si>
</sst>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Ja&quot;;&quot;Ja&quot;;&quot;Nee&quot;"/>
    <numFmt numFmtId="193" formatCode="&quot;Waar&quot;;&quot;Waar&quot;;&quot;Onwaar&quot;"/>
    <numFmt numFmtId="194" formatCode="&quot;Aan&quot;;&quot;Aan&quot;;&quot;Uit&quot;"/>
    <numFmt numFmtId="195" formatCode="[$€-2]\ #.##000_);[Red]\([$€-2]\ #.##000\)"/>
    <numFmt numFmtId="196" formatCode="[$-413]dddd\ d\ mmmm\ yyyy"/>
  </numFmts>
  <fonts count="45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35" borderId="0" xfId="0" applyFont="1" applyFill="1" applyAlignment="1">
      <alignment vertical="center"/>
    </xf>
    <xf numFmtId="0" fontId="2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1" fillId="33" borderId="0" xfId="0" applyNumberFormat="1" applyFont="1" applyFill="1" applyAlignment="1">
      <alignment horizontal="left"/>
    </xf>
    <xf numFmtId="0" fontId="5" fillId="36" borderId="12" xfId="0" applyFont="1" applyFill="1" applyBorder="1" applyAlignment="1">
      <alignment vertical="top" wrapText="1"/>
    </xf>
    <xf numFmtId="49" fontId="0" fillId="37" borderId="0" xfId="0" applyNumberFormat="1" applyFill="1" applyAlignment="1">
      <alignment/>
    </xf>
    <xf numFmtId="49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9" fillId="37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5" zoomScaleNormal="85" zoomScalePageLayoutView="0" workbookViewId="0" topLeftCell="A1">
      <selection activeCell="N15" sqref="N15"/>
    </sheetView>
  </sheetViews>
  <sheetFormatPr defaultColWidth="11.57421875" defaultRowHeight="12.75"/>
  <cols>
    <col min="1" max="1" width="40.00390625" style="1" customWidth="1"/>
    <col min="2" max="2" width="25.8515625" style="1" customWidth="1"/>
    <col min="3" max="3" width="40.8515625" style="1" customWidth="1"/>
    <col min="4" max="4" width="17.421875" style="1" customWidth="1"/>
    <col min="5" max="5" width="37.57421875" style="1" customWidth="1"/>
    <col min="6" max="6" width="6.00390625" style="2" bestFit="1" customWidth="1"/>
    <col min="7" max="7" width="18.00390625" style="2" customWidth="1"/>
    <col min="8" max="9" width="21.00390625" style="2" customWidth="1"/>
    <col min="10" max="10" width="14.7109375" style="2" customWidth="1"/>
    <col min="11" max="11" width="53.28125" style="2" customWidth="1"/>
    <col min="12" max="12" width="48.7109375" style="2" customWidth="1"/>
    <col min="13" max="16384" width="11.57421875" style="2" customWidth="1"/>
  </cols>
  <sheetData>
    <row r="1" spans="1:12" s="3" customFormat="1" ht="20.25">
      <c r="A1" s="20" t="s">
        <v>25</v>
      </c>
      <c r="B1" s="20"/>
      <c r="C1" s="20"/>
      <c r="D1" s="20"/>
      <c r="E1" s="20"/>
      <c r="F1" s="20"/>
      <c r="L1" s="17" t="s">
        <v>18</v>
      </c>
    </row>
    <row r="2" spans="1:12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38</v>
      </c>
      <c r="J2" s="3" t="s">
        <v>17</v>
      </c>
      <c r="K2" s="3" t="s">
        <v>19</v>
      </c>
      <c r="L2" s="16" t="s">
        <v>19</v>
      </c>
    </row>
    <row r="3" spans="1:12" s="6" customFormat="1" ht="15">
      <c r="A3" s="5" t="s">
        <v>7</v>
      </c>
      <c r="B3" s="5"/>
      <c r="C3" s="5"/>
      <c r="D3" s="5"/>
      <c r="E3" s="5"/>
      <c r="F3" s="6">
        <f>SUM(F4:F6)</f>
        <v>1</v>
      </c>
      <c r="K3" s="15" t="str">
        <f aca="true" t="shared" si="0" ref="K3:K8">CONCATENATE(E3,IF(ISBLANK(E3),""," = "),A3)</f>
        <v>Resistor</v>
      </c>
      <c r="L3" s="6" t="s">
        <v>7</v>
      </c>
    </row>
    <row r="4" spans="1:12" ht="15">
      <c r="A4" s="19" t="s">
        <v>58</v>
      </c>
      <c r="B4" s="19" t="s">
        <v>20</v>
      </c>
      <c r="C4" t="s">
        <v>59</v>
      </c>
      <c r="D4" s="1" t="s">
        <v>43</v>
      </c>
      <c r="E4" s="18" t="s">
        <v>60</v>
      </c>
      <c r="F4" s="2">
        <v>1</v>
      </c>
      <c r="G4">
        <v>2074355</v>
      </c>
      <c r="K4" s="14" t="str">
        <f t="shared" si="0"/>
        <v>R1 = 1,2 K ohms, 1%, 125mW</v>
      </c>
      <c r="L4" s="2" t="s">
        <v>68</v>
      </c>
    </row>
    <row r="5" spans="1:12" ht="15">
      <c r="A5" s="19"/>
      <c r="B5" s="19"/>
      <c r="C5"/>
      <c r="E5" s="18"/>
      <c r="G5"/>
      <c r="K5" s="14">
        <f t="shared" si="0"/>
      </c>
      <c r="L5" s="2" t="s">
        <v>21</v>
      </c>
    </row>
    <row r="6" spans="1:12" ht="15">
      <c r="A6" s="19"/>
      <c r="C6"/>
      <c r="K6" s="14">
        <f t="shared" si="0"/>
      </c>
      <c r="L6" s="2" t="s">
        <v>21</v>
      </c>
    </row>
    <row r="7" spans="1:12" s="24" customFormat="1" ht="15">
      <c r="A7" s="22" t="s">
        <v>22</v>
      </c>
      <c r="B7" s="22"/>
      <c r="C7" s="22"/>
      <c r="D7" s="22"/>
      <c r="E7" s="23"/>
      <c r="G7" s="25"/>
      <c r="H7" s="25"/>
      <c r="I7" s="25"/>
      <c r="J7" s="25"/>
      <c r="K7" s="26" t="str">
        <f t="shared" si="0"/>
        <v>capacitor</v>
      </c>
      <c r="L7" s="24" t="s">
        <v>22</v>
      </c>
    </row>
    <row r="8" spans="1:12" ht="15">
      <c r="A8" s="1" t="s">
        <v>41</v>
      </c>
      <c r="B8" s="1" t="s">
        <v>20</v>
      </c>
      <c r="C8" t="s">
        <v>42</v>
      </c>
      <c r="D8" s="1" t="s">
        <v>43</v>
      </c>
      <c r="E8" s="1" t="s">
        <v>27</v>
      </c>
      <c r="F8" s="2">
        <v>1</v>
      </c>
      <c r="G8">
        <v>1759428</v>
      </c>
      <c r="K8" s="14" t="str">
        <f t="shared" si="0"/>
        <v>C1 = 4,7uF ,16V, 10%, SMD 0805</v>
      </c>
      <c r="L8" s="2" t="s">
        <v>44</v>
      </c>
    </row>
    <row r="9" spans="1:12" ht="15">
      <c r="A9" s="1" t="s">
        <v>45</v>
      </c>
      <c r="B9" s="1" t="s">
        <v>20</v>
      </c>
      <c r="C9" t="s">
        <v>46</v>
      </c>
      <c r="D9" s="1" t="s">
        <v>43</v>
      </c>
      <c r="E9" s="1" t="s">
        <v>47</v>
      </c>
      <c r="F9" s="2">
        <v>1</v>
      </c>
      <c r="G9">
        <v>2320857</v>
      </c>
      <c r="K9" s="14" t="str">
        <f>CONCATENATE(E9,IF(ISBLANK(E9),""," = "),A9)</f>
        <v>C2 = 1uF ,16V, 10%, SMD 0805</v>
      </c>
      <c r="L9" s="2" t="s">
        <v>69</v>
      </c>
    </row>
    <row r="10" spans="1:11" ht="14.25" customHeight="1">
      <c r="A10" s="19"/>
      <c r="B10" s="19"/>
      <c r="C10"/>
      <c r="D10" s="19"/>
      <c r="E10" s="18"/>
      <c r="G10"/>
      <c r="J10"/>
      <c r="K10" s="14"/>
    </row>
    <row r="11" spans="1:11" ht="14.25" customHeight="1">
      <c r="A11" s="19"/>
      <c r="B11" s="19"/>
      <c r="C11"/>
      <c r="D11" s="19"/>
      <c r="E11" s="18"/>
      <c r="G11"/>
      <c r="J11"/>
      <c r="K11" s="14"/>
    </row>
    <row r="12" spans="1:12" s="6" customFormat="1" ht="12.75">
      <c r="A12" s="5" t="s">
        <v>8</v>
      </c>
      <c r="B12" s="5"/>
      <c r="C12" s="5"/>
      <c r="D12" s="5"/>
      <c r="E12" s="5"/>
      <c r="F12" s="6">
        <f>SUM(F13:F13)</f>
        <v>1</v>
      </c>
      <c r="K12" s="6" t="s">
        <v>8</v>
      </c>
      <c r="L12" s="6" t="s">
        <v>8</v>
      </c>
    </row>
    <row r="13" spans="1:12" ht="15">
      <c r="A13" s="1" t="s">
        <v>53</v>
      </c>
      <c r="B13" s="1" t="s">
        <v>54</v>
      </c>
      <c r="C13" s="1" t="s">
        <v>55</v>
      </c>
      <c r="D13" s="1" t="s">
        <v>56</v>
      </c>
      <c r="E13" s="1" t="s">
        <v>57</v>
      </c>
      <c r="F13" s="2">
        <v>1</v>
      </c>
      <c r="G13" s="2">
        <v>1800405</v>
      </c>
      <c r="K13" s="14" t="str">
        <f>CONCATENATE(E13,IF(ISBLANK(E13),""," = "),A13)</f>
        <v>L1 = Inductor, 4.7uH 1812 Case</v>
      </c>
      <c r="L13" s="2" t="s">
        <v>70</v>
      </c>
    </row>
    <row r="14" ht="15">
      <c r="K14" s="14"/>
    </row>
    <row r="15" spans="1:12" s="6" customFormat="1" ht="12.75">
      <c r="A15" s="5" t="s">
        <v>9</v>
      </c>
      <c r="B15" s="5"/>
      <c r="C15" s="5"/>
      <c r="D15" s="5"/>
      <c r="E15" s="5"/>
      <c r="F15" s="6">
        <f>SUM(F16:F18)</f>
        <v>4</v>
      </c>
      <c r="K15" s="6" t="s">
        <v>9</v>
      </c>
      <c r="L15" s="6" t="s">
        <v>9</v>
      </c>
    </row>
    <row r="16" spans="1:12" ht="15">
      <c r="A16" s="18" t="s">
        <v>48</v>
      </c>
      <c r="B16" s="19" t="s">
        <v>50</v>
      </c>
      <c r="C16" t="s">
        <v>49</v>
      </c>
      <c r="D16" s="19" t="s">
        <v>51</v>
      </c>
      <c r="E16" s="1" t="s">
        <v>52</v>
      </c>
      <c r="F16" s="2">
        <v>1</v>
      </c>
      <c r="G16">
        <v>1663808</v>
      </c>
      <c r="H16"/>
      <c r="I16"/>
      <c r="J16"/>
      <c r="K16" s="14" t="str">
        <f>CONCATENATE(E16,IF(ISBLANK(E16),""," = "),A16)</f>
        <v>IC1 = LT1932ES6</v>
      </c>
      <c r="L16" s="2" t="s">
        <v>71</v>
      </c>
    </row>
    <row r="17" spans="1:12" ht="15">
      <c r="A17" s="18" t="s">
        <v>62</v>
      </c>
      <c r="B17" s="19" t="s">
        <v>20</v>
      </c>
      <c r="C17" t="s">
        <v>63</v>
      </c>
      <c r="D17" s="19" t="s">
        <v>23</v>
      </c>
      <c r="E17" s="1" t="s">
        <v>61</v>
      </c>
      <c r="F17" s="2">
        <v>2</v>
      </c>
      <c r="G17">
        <v>1581176</v>
      </c>
      <c r="H17"/>
      <c r="I17"/>
      <c r="J17"/>
      <c r="K17" s="14" t="str">
        <f>CONCATENATE(E17,IF(ISBLANK(E17),""," = "),A17)</f>
        <v>LED1, LED2 = LED, PURE WHITE, 3mm, 36deg</v>
      </c>
      <c r="L17" s="2" t="s">
        <v>72</v>
      </c>
    </row>
    <row r="18" spans="1:12" ht="15">
      <c r="A18" s="1" t="s">
        <v>64</v>
      </c>
      <c r="B18" s="1" t="s">
        <v>65</v>
      </c>
      <c r="C18" s="1" t="s">
        <v>66</v>
      </c>
      <c r="D18" s="1" t="s">
        <v>67</v>
      </c>
      <c r="E18" s="1" t="s">
        <v>26</v>
      </c>
      <c r="F18" s="2">
        <v>1</v>
      </c>
      <c r="G18">
        <v>525149</v>
      </c>
      <c r="K18" s="14" t="str">
        <f>CONCATENATE(E18,IF(ISBLANK(E18),""," = "),A18)</f>
        <v>D1 = Diode, Schottky, SOD-323</v>
      </c>
      <c r="L18" s="2" t="s">
        <v>73</v>
      </c>
    </row>
    <row r="19" spans="1:12" s="6" customFormat="1" ht="12.75">
      <c r="A19" s="5" t="s">
        <v>10</v>
      </c>
      <c r="B19" s="5"/>
      <c r="C19" s="5"/>
      <c r="D19" s="5"/>
      <c r="E19" s="5"/>
      <c r="K19" s="6" t="s">
        <v>10</v>
      </c>
      <c r="L19" s="6" t="s">
        <v>10</v>
      </c>
    </row>
    <row r="20" spans="1:12" ht="15">
      <c r="A20" s="19" t="s">
        <v>28</v>
      </c>
      <c r="B20" s="19" t="s">
        <v>29</v>
      </c>
      <c r="C20" t="s">
        <v>30</v>
      </c>
      <c r="D20" s="1" t="s">
        <v>31</v>
      </c>
      <c r="E20" s="19" t="s">
        <v>32</v>
      </c>
      <c r="F20" s="2">
        <v>1</v>
      </c>
      <c r="G20"/>
      <c r="I20" t="s">
        <v>39</v>
      </c>
      <c r="K20" s="14" t="str">
        <f>CONCATENATE(E20,IF(ISBLANK(E20),""," = "),A20)</f>
        <v>S1 = Switch SPDT SLIDE, 30V, 2A</v>
      </c>
      <c r="L20" s="2" t="s">
        <v>74</v>
      </c>
    </row>
    <row r="21" spans="1:12" ht="15">
      <c r="A21" s="19" t="s">
        <v>35</v>
      </c>
      <c r="B21" s="19" t="s">
        <v>34</v>
      </c>
      <c r="C21" t="s">
        <v>36</v>
      </c>
      <c r="D21" s="1" t="s">
        <v>37</v>
      </c>
      <c r="E21" s="19" t="s">
        <v>33</v>
      </c>
      <c r="F21" s="2">
        <v>1</v>
      </c>
      <c r="G21"/>
      <c r="I21" t="s">
        <v>36</v>
      </c>
      <c r="K21" s="14" t="str">
        <f>CONCATENATE(E21,IF(ISBLANK(E21),""," = "),A21)</f>
        <v>BATT1, BATT2 = AAA Battery Holder BLK</v>
      </c>
      <c r="L21" s="2" t="s">
        <v>75</v>
      </c>
    </row>
    <row r="22" spans="1:12" s="6" customFormat="1" ht="12.75">
      <c r="A22" s="5" t="s">
        <v>11</v>
      </c>
      <c r="B22" s="5"/>
      <c r="C22" s="5"/>
      <c r="D22" s="5"/>
      <c r="E22" s="5"/>
      <c r="K22" s="6" t="s">
        <v>11</v>
      </c>
      <c r="L22" s="6" t="s">
        <v>11</v>
      </c>
    </row>
    <row r="23" spans="1:12" ht="15">
      <c r="A23" s="1" t="s">
        <v>40</v>
      </c>
      <c r="B23" s="1" t="s">
        <v>24</v>
      </c>
      <c r="K23" s="14" t="str">
        <f>CONCATENATE(E23,IF(ISBLANK(E23),""," = "),A23)</f>
        <v>pcb 140066-1</v>
      </c>
      <c r="L23" s="2" t="s">
        <v>40</v>
      </c>
    </row>
    <row r="24" spans="7:11" ht="15">
      <c r="G24" s="7"/>
      <c r="K24" s="14">
        <f>CONCATENATE(E24,IF(ISBLANK(E24),""," = "),A24)</f>
      </c>
    </row>
    <row r="25" ht="15">
      <c r="K25" s="14">
        <f aca="true" t="shared" si="1" ref="K25:K52">CONCATENATE(E25,IF(ISBLANK(E25),""," = "),A25)</f>
      </c>
    </row>
    <row r="26" ht="15">
      <c r="K26" s="14">
        <f t="shared" si="1"/>
      </c>
    </row>
    <row r="27" ht="15">
      <c r="K27" s="14">
        <f t="shared" si="1"/>
      </c>
    </row>
    <row r="28" ht="15">
      <c r="K28" s="14">
        <f t="shared" si="1"/>
      </c>
    </row>
    <row r="29" ht="15">
      <c r="K29" s="14">
        <f t="shared" si="1"/>
      </c>
    </row>
    <row r="30" ht="15">
      <c r="K30" s="14">
        <f t="shared" si="1"/>
      </c>
    </row>
    <row r="31" ht="15">
      <c r="K31" s="14">
        <f t="shared" si="1"/>
      </c>
    </row>
    <row r="32" ht="15">
      <c r="K32" s="14">
        <f t="shared" si="1"/>
      </c>
    </row>
    <row r="33" spans="1:11" ht="15">
      <c r="A33"/>
      <c r="K33" s="14">
        <f t="shared" si="1"/>
      </c>
    </row>
    <row r="34" spans="1:11" ht="15">
      <c r="A34"/>
      <c r="K34" s="14">
        <f t="shared" si="1"/>
      </c>
    </row>
    <row r="35" spans="1:11" ht="15">
      <c r="A35"/>
      <c r="K35" s="14">
        <f t="shared" si="1"/>
      </c>
    </row>
    <row r="36" spans="1:11" ht="15">
      <c r="A36"/>
      <c r="K36" s="14">
        <f t="shared" si="1"/>
      </c>
    </row>
    <row r="37" spans="1:11" ht="15">
      <c r="A37"/>
      <c r="K37" s="14">
        <f t="shared" si="1"/>
      </c>
    </row>
    <row r="38" ht="15">
      <c r="K38" s="14">
        <f t="shared" si="1"/>
      </c>
    </row>
    <row r="39" ht="15">
      <c r="K39" s="14">
        <f t="shared" si="1"/>
      </c>
    </row>
    <row r="40" ht="15">
      <c r="K40" s="14">
        <f t="shared" si="1"/>
      </c>
    </row>
    <row r="41" spans="1:11" ht="15">
      <c r="A41"/>
      <c r="K41" s="14">
        <f t="shared" si="1"/>
      </c>
    </row>
    <row r="42" ht="15">
      <c r="K42" s="14">
        <f t="shared" si="1"/>
      </c>
    </row>
    <row r="43" ht="15">
      <c r="K43" s="14">
        <f t="shared" si="1"/>
      </c>
    </row>
    <row r="44" ht="15">
      <c r="K44" s="14">
        <f t="shared" si="1"/>
      </c>
    </row>
    <row r="45" ht="15">
      <c r="K45" s="14">
        <f t="shared" si="1"/>
      </c>
    </row>
    <row r="46" ht="15">
      <c r="K46" s="14">
        <f t="shared" si="1"/>
      </c>
    </row>
    <row r="47" ht="15">
      <c r="K47" s="14">
        <f t="shared" si="1"/>
      </c>
    </row>
    <row r="48" ht="15">
      <c r="K48" s="14">
        <f t="shared" si="1"/>
      </c>
    </row>
    <row r="49" ht="15">
      <c r="K49" s="14">
        <f t="shared" si="1"/>
      </c>
    </row>
    <row r="50" ht="15">
      <c r="K50" s="14">
        <f t="shared" si="1"/>
      </c>
    </row>
    <row r="51" ht="15">
      <c r="K51" s="14">
        <f t="shared" si="1"/>
      </c>
    </row>
    <row r="52" ht="15">
      <c r="K52" s="14">
        <f t="shared" si="1"/>
      </c>
    </row>
    <row r="53" ht="15">
      <c r="K53" s="14">
        <f aca="true" t="shared" si="2" ref="K53:K84">CONCATENATE(E53,IF(ISBLANK(E53),""," = "),A53)</f>
      </c>
    </row>
    <row r="54" ht="15">
      <c r="K54" s="14">
        <f t="shared" si="2"/>
      </c>
    </row>
    <row r="55" ht="15">
      <c r="K55" s="14">
        <f t="shared" si="2"/>
      </c>
    </row>
    <row r="56" ht="15">
      <c r="K56" s="14">
        <f t="shared" si="2"/>
      </c>
    </row>
    <row r="57" ht="15">
      <c r="K57" s="14">
        <f t="shared" si="2"/>
      </c>
    </row>
    <row r="58" ht="15">
      <c r="K58" s="14">
        <f t="shared" si="2"/>
      </c>
    </row>
    <row r="59" ht="15">
      <c r="K59" s="14">
        <f t="shared" si="2"/>
      </c>
    </row>
    <row r="60" ht="15">
      <c r="K60" s="14">
        <f t="shared" si="2"/>
      </c>
    </row>
    <row r="61" ht="15">
      <c r="K61" s="14">
        <f t="shared" si="2"/>
      </c>
    </row>
    <row r="62" ht="15">
      <c r="K62" s="14">
        <f t="shared" si="2"/>
      </c>
    </row>
    <row r="63" ht="15">
      <c r="K63" s="14">
        <f t="shared" si="2"/>
      </c>
    </row>
    <row r="64" ht="15">
      <c r="K64" s="14">
        <f t="shared" si="2"/>
      </c>
    </row>
    <row r="65" ht="15">
      <c r="K65" s="14">
        <f t="shared" si="2"/>
      </c>
    </row>
    <row r="66" ht="15">
      <c r="K66" s="14">
        <f t="shared" si="2"/>
      </c>
    </row>
    <row r="67" ht="15">
      <c r="K67" s="14">
        <f t="shared" si="2"/>
      </c>
    </row>
    <row r="68" ht="15">
      <c r="K68" s="14">
        <f t="shared" si="2"/>
      </c>
    </row>
    <row r="69" ht="15">
      <c r="K69" s="14">
        <f t="shared" si="2"/>
      </c>
    </row>
    <row r="70" ht="15">
      <c r="K70" s="14">
        <f t="shared" si="2"/>
      </c>
    </row>
    <row r="71" ht="15">
      <c r="K71" s="14">
        <f t="shared" si="2"/>
      </c>
    </row>
    <row r="72" ht="15">
      <c r="K72" s="14">
        <f t="shared" si="2"/>
      </c>
    </row>
    <row r="73" ht="15">
      <c r="K73" s="14">
        <f t="shared" si="2"/>
      </c>
    </row>
    <row r="74" ht="15">
      <c r="K74" s="14">
        <f t="shared" si="2"/>
      </c>
    </row>
    <row r="75" ht="15">
      <c r="K75" s="14">
        <f t="shared" si="2"/>
      </c>
    </row>
    <row r="76" ht="15">
      <c r="K76" s="14">
        <f t="shared" si="2"/>
      </c>
    </row>
    <row r="77" ht="15">
      <c r="K77" s="14">
        <f t="shared" si="2"/>
      </c>
    </row>
    <row r="78" ht="15">
      <c r="K78" s="14">
        <f t="shared" si="2"/>
      </c>
    </row>
    <row r="79" ht="15">
      <c r="K79" s="14">
        <f t="shared" si="2"/>
      </c>
    </row>
    <row r="80" ht="15">
      <c r="K80" s="14">
        <f t="shared" si="2"/>
      </c>
    </row>
    <row r="81" ht="15">
      <c r="K81" s="14">
        <f t="shared" si="2"/>
      </c>
    </row>
    <row r="82" ht="15">
      <c r="K82" s="14">
        <f t="shared" si="2"/>
      </c>
    </row>
    <row r="83" ht="15">
      <c r="K83" s="14">
        <f t="shared" si="2"/>
      </c>
    </row>
    <row r="84" ht="15">
      <c r="K84" s="14">
        <f t="shared" si="2"/>
      </c>
    </row>
    <row r="85" ht="15">
      <c r="K85" s="14">
        <f aca="true" t="shared" si="3" ref="K85:K101">CONCATENATE(E85,IF(ISBLANK(E85),""," = "),A85)</f>
      </c>
    </row>
    <row r="86" ht="15">
      <c r="K86" s="14">
        <f t="shared" si="3"/>
      </c>
    </row>
    <row r="87" ht="15">
      <c r="K87" s="14">
        <f t="shared" si="3"/>
      </c>
    </row>
    <row r="88" ht="15">
      <c r="K88" s="14">
        <f t="shared" si="3"/>
      </c>
    </row>
    <row r="89" ht="15">
      <c r="K89" s="14">
        <f t="shared" si="3"/>
      </c>
    </row>
    <row r="90" ht="15">
      <c r="K90" s="14">
        <f t="shared" si="3"/>
      </c>
    </row>
    <row r="91" ht="15">
      <c r="K91" s="14">
        <f t="shared" si="3"/>
      </c>
    </row>
    <row r="92" ht="15">
      <c r="K92" s="14">
        <f t="shared" si="3"/>
      </c>
    </row>
    <row r="93" ht="15">
      <c r="K93" s="14">
        <f t="shared" si="3"/>
      </c>
    </row>
    <row r="94" ht="15">
      <c r="K94" s="14">
        <f t="shared" si="3"/>
      </c>
    </row>
    <row r="95" ht="15">
      <c r="K95" s="14">
        <f t="shared" si="3"/>
      </c>
    </row>
    <row r="96" ht="15">
      <c r="K96" s="14">
        <f t="shared" si="3"/>
      </c>
    </row>
    <row r="97" ht="15">
      <c r="K97" s="14">
        <f t="shared" si="3"/>
      </c>
    </row>
    <row r="98" ht="15">
      <c r="K98" s="14">
        <f t="shared" si="3"/>
      </c>
    </row>
    <row r="99" ht="15">
      <c r="K99" s="14">
        <f t="shared" si="3"/>
      </c>
    </row>
    <row r="100" ht="15">
      <c r="K100" s="14">
        <f t="shared" si="3"/>
      </c>
    </row>
    <row r="101" ht="15">
      <c r="K101" s="14">
        <f t="shared" si="3"/>
      </c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8" customFormat="1" ht="16.5" customHeight="1">
      <c r="A1" s="21" t="s">
        <v>12</v>
      </c>
      <c r="B1" s="21"/>
      <c r="C1" s="21"/>
      <c r="D1" s="21"/>
    </row>
    <row r="2" spans="1:4" s="8" customFormat="1" ht="14.25" customHeight="1">
      <c r="A2" s="9" t="s">
        <v>13</v>
      </c>
      <c r="B2" s="10" t="s">
        <v>14</v>
      </c>
      <c r="C2" s="10" t="s">
        <v>15</v>
      </c>
      <c r="D2" s="10" t="s">
        <v>0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ht="12.75">
      <c r="A5" s="13"/>
    </row>
    <row r="6" ht="12.75">
      <c r="A6" s="13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Ruben van Leeuwen</cp:lastModifiedBy>
  <cp:lastPrinted>2014-03-05T14:47:45Z</cp:lastPrinted>
  <dcterms:created xsi:type="dcterms:W3CDTF">2009-05-15T08:53:47Z</dcterms:created>
  <dcterms:modified xsi:type="dcterms:W3CDTF">2014-05-19T09:16:31Z</dcterms:modified>
  <cp:category/>
  <cp:version/>
  <cp:contentType/>
  <cp:contentStatus/>
</cp:coreProperties>
</file>