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4030" windowHeight="7605" tabRatio="212" activeTab="0"/>
  </bookViews>
  <sheets>
    <sheet name="BOM" sheetId="1" r:id="rId1"/>
    <sheet name="history" sheetId="2" r:id="rId2"/>
  </sheets>
  <definedNames>
    <definedName name="_xlnm.Print_Area" localSheetId="0">'BOM'!$A$1:$I$49</definedName>
  </definedNames>
  <calcPr calcId="145621"/>
</workbook>
</file>

<file path=xl/sharedStrings.xml><?xml version="1.0" encoding="utf-8"?>
<sst xmlns="http://schemas.openxmlformats.org/spreadsheetml/2006/main" count="109" uniqueCount="96">
  <si>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</si>
  <si>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</si>
  <si>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</si>
  <si>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</si>
  <si>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</si>
  <si>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</si>
  <si>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</si>
  <si>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</si>
  <si>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</si>
  <si>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</si>
  <si>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</si>
  <si>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</si>
  <si>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</si>
  <si>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</si>
  <si>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</si>
  <si>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</si>
  <si>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</si>
  <si>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</si>
  <si>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</si>
  <si>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</si>
  <si>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Multicomp</t>
  </si>
  <si>
    <t>Inductor</t>
  </si>
  <si>
    <t>pote</t>
  </si>
  <si>
    <t>P1</t>
  </si>
  <si>
    <t>skhhak</t>
  </si>
  <si>
    <t>Texas Instruments</t>
  </si>
  <si>
    <t>IC2</t>
  </si>
  <si>
    <t>BOM::130469::Embedded Chip-8 video game system v1.0</t>
  </si>
  <si>
    <t>res10e</t>
  </si>
  <si>
    <t>R1</t>
  </si>
  <si>
    <t>R2</t>
  </si>
  <si>
    <t>2k7 250mW 5%</t>
  </si>
  <si>
    <t>MCF 0.25W 2K7</t>
  </si>
  <si>
    <t>R3,R4</t>
  </si>
  <si>
    <t>trimmer 47k</t>
  </si>
  <si>
    <t>TE Connectivity/CITEC</t>
  </si>
  <si>
    <t>MCF 0.25W 270R</t>
  </si>
  <si>
    <t>MCF 0.25W 820R</t>
  </si>
  <si>
    <t>Adj. voltage regulator LM317</t>
  </si>
  <si>
    <t>LM317CKT</t>
  </si>
  <si>
    <t>TO220</t>
  </si>
  <si>
    <t>IC3</t>
  </si>
  <si>
    <t>10uF 50V radiaal</t>
  </si>
  <si>
    <t>Panasonic</t>
  </si>
  <si>
    <t>ECEA1HN010U</t>
  </si>
  <si>
    <t>elco1er</t>
  </si>
  <si>
    <t>C1,C4,C5</t>
  </si>
  <si>
    <t>100nF 50V 20%</t>
  </si>
  <si>
    <t>MCRR50104Z5UM0050</t>
  </si>
  <si>
    <t>mkt1e</t>
  </si>
  <si>
    <t>C1,C2,C3,C4,C5,C6,C7 = 100nF 50V 20%</t>
  </si>
  <si>
    <t>C2,C3</t>
  </si>
  <si>
    <t>Cypress Semiconductor</t>
  </si>
  <si>
    <t>CY8C29466-24PXI</t>
  </si>
  <si>
    <t>dip28es</t>
  </si>
  <si>
    <t>IC1</t>
  </si>
  <si>
    <t>EEPROM 24LC256</t>
  </si>
  <si>
    <t>Microchip</t>
  </si>
  <si>
    <t>24LC256-I/P</t>
  </si>
  <si>
    <t>dip8e</t>
  </si>
  <si>
    <t>Vatronix</t>
  </si>
  <si>
    <t>TG12864B-03</t>
  </si>
  <si>
    <t>LCD1</t>
  </si>
  <si>
    <t>Pollin</t>
  </si>
  <si>
    <t xml:space="preserve">5V buzzer </t>
  </si>
  <si>
    <t>TDK</t>
  </si>
  <si>
    <t>PS1420P02CT</t>
  </si>
  <si>
    <t>Bz1</t>
  </si>
  <si>
    <t>LCD 128 x 64 dots (e.g. Vatronix TG12864B-03)</t>
  </si>
  <si>
    <t>PSoC CY8C29466 EPS 130469-41</t>
  </si>
  <si>
    <t>1k 250mW 5%</t>
  </si>
  <si>
    <t>270R 250mW 5%</t>
  </si>
  <si>
    <t>820R 250mW 5%</t>
  </si>
  <si>
    <t>MCF 0.25W 1K</t>
  </si>
  <si>
    <t>R5</t>
  </si>
  <si>
    <t>MCF 0.25W 100R</t>
  </si>
  <si>
    <t>100R 250mW 5%</t>
  </si>
  <si>
    <t>R6</t>
  </si>
  <si>
    <t>CB10MV473ME</t>
  </si>
  <si>
    <t>S1,S2,S3,S4,S5,S6,S7,S8,S9</t>
  </si>
  <si>
    <t>switch tactile, 24V, 50mA, 6x6mm</t>
  </si>
  <si>
    <t>Alps</t>
  </si>
  <si>
    <t>SKHHDJA010</t>
  </si>
  <si>
    <t>Midas</t>
  </si>
  <si>
    <t>MC128064A6W-BNMLW</t>
  </si>
  <si>
    <t>or MC128064A6W Midas</t>
  </si>
  <si>
    <t>R7</t>
  </si>
  <si>
    <t>jumper wire (see tekst)</t>
  </si>
  <si>
    <t>2227MC-08-03-18-F1</t>
  </si>
  <si>
    <t>8 pin IC socket for IC2 (see text)</t>
  </si>
  <si>
    <t>IC1 = PSoC CY8C29466 EPS 130469-41</t>
  </si>
  <si>
    <t>LED, red, 3 mm</t>
  </si>
  <si>
    <t>MCL034MT</t>
  </si>
  <si>
    <t>EPP-LED-3MM</t>
  </si>
  <si>
    <t>228-5916</t>
  </si>
  <si>
    <t>LED1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</si>
</sst>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/>
    <xf numFmtId="0" fontId="0" fillId="0" borderId="0" xfId="0" applyFont="1" applyFill="1"/>
    <xf numFmtId="0" fontId="9" fillId="0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tabSelected="1" workbookViewId="0" topLeftCell="D4">
      <selection activeCell="J16" sqref="J16"/>
    </sheetView>
  </sheetViews>
  <sheetFormatPr defaultColWidth="11.57421875" defaultRowHeight="12.75"/>
  <cols>
    <col min="1" max="1" width="51.00390625" style="1" customWidth="1"/>
    <col min="2" max="2" width="22.28125" style="1" customWidth="1"/>
    <col min="3" max="3" width="33.8515625" style="1" bestFit="1" customWidth="1"/>
    <col min="4" max="4" width="17.421875" style="1" customWidth="1"/>
    <col min="5" max="5" width="44.8515625" style="1" bestFit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19.140625" style="2" customWidth="1"/>
    <col min="11" max="11" width="48.7109375" style="2" customWidth="1"/>
    <col min="12" max="16384" width="11.57421875" style="2" customWidth="1"/>
  </cols>
  <sheetData>
    <row r="1" spans="1:11" s="3" customFormat="1" ht="20.25">
      <c r="A1" s="24" t="s">
        <v>27</v>
      </c>
      <c r="B1" s="24"/>
      <c r="C1" s="24"/>
      <c r="D1" s="24"/>
      <c r="E1" s="24"/>
      <c r="F1" s="24"/>
      <c r="K1" s="20" t="s">
        <v>17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63</v>
      </c>
      <c r="I2" s="3" t="s">
        <v>16</v>
      </c>
      <c r="J2" s="3" t="s">
        <v>18</v>
      </c>
      <c r="K2" s="19" t="s">
        <v>19</v>
      </c>
    </row>
    <row r="3" spans="1:10" s="17" customFormat="1" ht="15">
      <c r="A3" s="16" t="s">
        <v>6</v>
      </c>
      <c r="B3" s="16"/>
      <c r="C3" s="16"/>
      <c r="D3" s="16"/>
      <c r="E3" s="16"/>
      <c r="F3" s="17">
        <f>SUM(F4:F10)</f>
        <v>7</v>
      </c>
      <c r="J3" s="18" t="str">
        <f>CONCATENATE(E3,IF(ISBLANK(E3),""," = "),A3)</f>
        <v>Resistor</v>
      </c>
    </row>
    <row r="4" spans="1:10" ht="15">
      <c r="A4" s="21" t="s">
        <v>71</v>
      </c>
      <c r="B4" s="1" t="s">
        <v>20</v>
      </c>
      <c r="C4" t="s">
        <v>36</v>
      </c>
      <c r="D4" s="1" t="s">
        <v>28</v>
      </c>
      <c r="E4" s="1" t="s">
        <v>29</v>
      </c>
      <c r="F4" s="2">
        <v>1</v>
      </c>
      <c r="G4">
        <v>9340254</v>
      </c>
      <c r="J4" s="15" t="str">
        <f aca="true" t="shared" si="0" ref="J4:J79">CONCATENATE(E4,IF(ISBLANK(E4),""," = "),A4)</f>
        <v>R1 = 270R 250mW 5%</v>
      </c>
    </row>
    <row r="5" spans="1:10" ht="15">
      <c r="A5" s="21" t="s">
        <v>72</v>
      </c>
      <c r="B5" s="1" t="s">
        <v>20</v>
      </c>
      <c r="C5" t="s">
        <v>37</v>
      </c>
      <c r="D5" s="1" t="s">
        <v>28</v>
      </c>
      <c r="E5" s="1" t="s">
        <v>30</v>
      </c>
      <c r="F5" s="2">
        <v>1</v>
      </c>
      <c r="G5">
        <v>2329971</v>
      </c>
      <c r="J5" s="15" t="str">
        <f t="shared" si="0"/>
        <v>R2 = 820R 250mW 5%</v>
      </c>
    </row>
    <row r="6" spans="1:10" ht="15">
      <c r="A6" s="21" t="s">
        <v>31</v>
      </c>
      <c r="B6" s="1" t="s">
        <v>20</v>
      </c>
      <c r="C6" t="s">
        <v>32</v>
      </c>
      <c r="D6" s="1" t="s">
        <v>28</v>
      </c>
      <c r="E6" s="1" t="s">
        <v>33</v>
      </c>
      <c r="F6" s="2">
        <v>2</v>
      </c>
      <c r="G6">
        <v>9339361</v>
      </c>
      <c r="J6" s="15" t="str">
        <f t="shared" si="0"/>
        <v>R3,R4 = 2k7 250mW 5%</v>
      </c>
    </row>
    <row r="7" spans="1:10" ht="15">
      <c r="A7" s="21" t="s">
        <v>70</v>
      </c>
      <c r="B7" s="1" t="s">
        <v>20</v>
      </c>
      <c r="C7" t="s">
        <v>73</v>
      </c>
      <c r="D7" s="1" t="s">
        <v>28</v>
      </c>
      <c r="E7" s="1" t="s">
        <v>74</v>
      </c>
      <c r="F7" s="2">
        <v>1</v>
      </c>
      <c r="G7">
        <v>9339051</v>
      </c>
      <c r="J7" s="15" t="str">
        <f t="shared" si="0"/>
        <v>R5 = 1k 250mW 5%</v>
      </c>
    </row>
    <row r="8" spans="1:10" ht="15">
      <c r="A8" s="21" t="s">
        <v>76</v>
      </c>
      <c r="B8" s="1" t="s">
        <v>20</v>
      </c>
      <c r="C8" t="s">
        <v>75</v>
      </c>
      <c r="D8" s="1" t="s">
        <v>28</v>
      </c>
      <c r="E8" s="1" t="s">
        <v>77</v>
      </c>
      <c r="F8" s="2">
        <v>1</v>
      </c>
      <c r="G8">
        <v>93390443</v>
      </c>
      <c r="J8" s="15" t="str">
        <f t="shared" si="0"/>
        <v>R6 = 100R 250mW 5%</v>
      </c>
    </row>
    <row r="9" spans="1:10" ht="15">
      <c r="A9" s="21" t="s">
        <v>87</v>
      </c>
      <c r="C9"/>
      <c r="E9" s="1" t="s">
        <v>86</v>
      </c>
      <c r="G9"/>
      <c r="J9" s="15" t="str">
        <f t="shared" si="0"/>
        <v>R7 = jumper wire (see tekst)</v>
      </c>
    </row>
    <row r="10" spans="1:10" s="22" customFormat="1" ht="15">
      <c r="A10" s="21" t="s">
        <v>34</v>
      </c>
      <c r="B10" s="21" t="s">
        <v>35</v>
      </c>
      <c r="C10" t="s">
        <v>78</v>
      </c>
      <c r="D10" s="21" t="s">
        <v>22</v>
      </c>
      <c r="E10" s="21" t="s">
        <v>23</v>
      </c>
      <c r="F10" s="22">
        <v>1</v>
      </c>
      <c r="G10">
        <v>1227570</v>
      </c>
      <c r="J10" s="23" t="str">
        <f t="shared" si="0"/>
        <v>P1 = trimmer 47k</v>
      </c>
    </row>
    <row r="11" spans="1:10" s="17" customFormat="1" ht="15">
      <c r="A11" s="16" t="s">
        <v>21</v>
      </c>
      <c r="B11" s="16"/>
      <c r="C11" s="16"/>
      <c r="D11" s="16"/>
      <c r="E11" s="16"/>
      <c r="F11" s="17" t="e">
        <f>SUM(#REF!)</f>
        <v>#REF!</v>
      </c>
      <c r="J11" s="18" t="str">
        <f aca="true" t="shared" si="1" ref="J11">CONCATENATE(E11,IF(ISBLANK(E11),""," = "),A11)</f>
        <v>Inductor</v>
      </c>
    </row>
    <row r="12" spans="1:10" s="17" customFormat="1" ht="15">
      <c r="A12" s="16" t="s">
        <v>7</v>
      </c>
      <c r="B12" s="16"/>
      <c r="C12" s="16"/>
      <c r="D12" s="16"/>
      <c r="E12" s="16"/>
      <c r="F12" s="17">
        <f>SUM(F13:F14)</f>
        <v>5</v>
      </c>
      <c r="J12" s="18" t="str">
        <f t="shared" si="0"/>
        <v>Capacitor</v>
      </c>
    </row>
    <row r="13" spans="1:10" ht="15">
      <c r="A13" t="s">
        <v>42</v>
      </c>
      <c r="B13" s="1" t="s">
        <v>43</v>
      </c>
      <c r="C13" t="s">
        <v>44</v>
      </c>
      <c r="D13" s="1" t="s">
        <v>45</v>
      </c>
      <c r="E13" s="1" t="s">
        <v>46</v>
      </c>
      <c r="F13" s="2">
        <v>3</v>
      </c>
      <c r="G13">
        <v>9696601</v>
      </c>
      <c r="J13" s="15" t="str">
        <f t="shared" si="0"/>
        <v>C1,C4,C5 = 10uF 50V radiaal</v>
      </c>
    </row>
    <row r="14" spans="1:10" ht="15">
      <c r="A14" s="21" t="s">
        <v>47</v>
      </c>
      <c r="B14" s="1" t="s">
        <v>20</v>
      </c>
      <c r="C14" t="s">
        <v>48</v>
      </c>
      <c r="D14" s="1" t="s">
        <v>49</v>
      </c>
      <c r="E14" s="1" t="s">
        <v>51</v>
      </c>
      <c r="F14" s="2">
        <v>2</v>
      </c>
      <c r="G14">
        <v>1759167</v>
      </c>
      <c r="J14" s="15" t="s">
        <v>50</v>
      </c>
    </row>
    <row r="15" spans="1:10" s="6" customFormat="1" ht="15">
      <c r="A15" s="5" t="s">
        <v>8</v>
      </c>
      <c r="B15" s="5"/>
      <c r="C15" s="5"/>
      <c r="D15" s="5"/>
      <c r="E15" s="5"/>
      <c r="F15" s="6">
        <f>SUM(F16:F19)</f>
        <v>4</v>
      </c>
      <c r="J15" s="18" t="str">
        <f t="shared" si="0"/>
        <v>Semiconductor</v>
      </c>
    </row>
    <row r="16" spans="1:10" ht="15">
      <c r="A16" s="21" t="s">
        <v>91</v>
      </c>
      <c r="B16" s="1" t="s">
        <v>20</v>
      </c>
      <c r="C16" t="s">
        <v>92</v>
      </c>
      <c r="D16" s="1" t="s">
        <v>93</v>
      </c>
      <c r="E16" s="1" t="s">
        <v>95</v>
      </c>
      <c r="F16" s="2">
        <v>1</v>
      </c>
      <c r="G16">
        <v>1581122</v>
      </c>
      <c r="I16" s="2" t="s">
        <v>94</v>
      </c>
      <c r="J16" s="15" t="str">
        <f t="shared" si="0"/>
        <v>LED1 = LED, red, 3 mm</v>
      </c>
    </row>
    <row r="17" spans="1:10" ht="15">
      <c r="A17" s="21" t="s">
        <v>69</v>
      </c>
      <c r="B17" s="1" t="s">
        <v>52</v>
      </c>
      <c r="C17" t="s">
        <v>53</v>
      </c>
      <c r="D17" s="1" t="s">
        <v>54</v>
      </c>
      <c r="E17" s="1" t="s">
        <v>55</v>
      </c>
      <c r="F17" s="2">
        <v>1</v>
      </c>
      <c r="G17">
        <v>1267194</v>
      </c>
      <c r="J17" s="15" t="s">
        <v>90</v>
      </c>
    </row>
    <row r="18" spans="1:10" ht="15">
      <c r="A18" s="21" t="s">
        <v>56</v>
      </c>
      <c r="B18" s="1" t="s">
        <v>57</v>
      </c>
      <c r="C18" t="s">
        <v>58</v>
      </c>
      <c r="D18" s="1" t="s">
        <v>59</v>
      </c>
      <c r="E18" s="1" t="s">
        <v>26</v>
      </c>
      <c r="F18" s="2">
        <v>1</v>
      </c>
      <c r="G18">
        <v>9757970</v>
      </c>
      <c r="J18" s="15" t="str">
        <f t="shared" si="0"/>
        <v>IC2 = EEPROM 24LC256</v>
      </c>
    </row>
    <row r="19" spans="1:10" ht="15">
      <c r="A19" s="21" t="s">
        <v>38</v>
      </c>
      <c r="B19" s="1" t="s">
        <v>25</v>
      </c>
      <c r="C19" t="s">
        <v>39</v>
      </c>
      <c r="D19" s="1" t="s">
        <v>40</v>
      </c>
      <c r="E19" s="1" t="s">
        <v>41</v>
      </c>
      <c r="F19" s="2">
        <v>1</v>
      </c>
      <c r="G19">
        <v>2314375</v>
      </c>
      <c r="J19" s="15" t="str">
        <f t="shared" si="0"/>
        <v>IC3 = Adj. voltage regulator LM317</v>
      </c>
    </row>
    <row r="20" spans="1:10" s="6" customFormat="1" ht="15">
      <c r="A20" s="5" t="s">
        <v>9</v>
      </c>
      <c r="B20" s="5"/>
      <c r="C20" s="5"/>
      <c r="D20" s="5"/>
      <c r="E20" s="5"/>
      <c r="F20" s="6">
        <f>SUM(F21:F37)</f>
        <v>13</v>
      </c>
      <c r="J20" s="18" t="str">
        <f t="shared" si="0"/>
        <v>Other</v>
      </c>
    </row>
    <row r="21" spans="1:10" ht="15">
      <c r="A21" s="21" t="s">
        <v>80</v>
      </c>
      <c r="B21" s="1" t="s">
        <v>81</v>
      </c>
      <c r="C21" t="s">
        <v>82</v>
      </c>
      <c r="D21" t="s">
        <v>24</v>
      </c>
      <c r="E21" s="1" t="s">
        <v>79</v>
      </c>
      <c r="F21" s="2">
        <v>9</v>
      </c>
      <c r="G21">
        <v>2056824</v>
      </c>
      <c r="J21" s="15" t="str">
        <f t="shared" si="0"/>
        <v>S1,S2,S3,S4,S5,S6,S7,S8,S9 = switch tactile, 24V, 50mA, 6x6mm</v>
      </c>
    </row>
    <row r="22" spans="1:10" ht="15">
      <c r="A22" s="21" t="s">
        <v>89</v>
      </c>
      <c r="B22" s="1" t="s">
        <v>20</v>
      </c>
      <c r="C22" t="s">
        <v>88</v>
      </c>
      <c r="D22" s="1" t="s">
        <v>59</v>
      </c>
      <c r="F22" s="2">
        <v>1</v>
      </c>
      <c r="G22">
        <v>1103844</v>
      </c>
      <c r="J22" s="15" t="str">
        <f t="shared" si="0"/>
        <v>8 pin IC socket for IC2 (see text)</v>
      </c>
    </row>
    <row r="23" spans="1:10" ht="15">
      <c r="A23" s="21" t="s">
        <v>68</v>
      </c>
      <c r="B23" s="1" t="s">
        <v>60</v>
      </c>
      <c r="C23" t="s">
        <v>61</v>
      </c>
      <c r="E23" s="1" t="s">
        <v>62</v>
      </c>
      <c r="F23" s="2">
        <v>1</v>
      </c>
      <c r="G23"/>
      <c r="H23" s="2">
        <v>120424</v>
      </c>
      <c r="J23" s="15" t="str">
        <f t="shared" si="0"/>
        <v>LCD1 = LCD 128 x 64 dots (e.g. Vatronix TG12864B-03)</v>
      </c>
    </row>
    <row r="24" spans="1:10" ht="15">
      <c r="A24" s="21" t="s">
        <v>85</v>
      </c>
      <c r="B24" s="1" t="s">
        <v>83</v>
      </c>
      <c r="C24" t="s">
        <v>84</v>
      </c>
      <c r="F24" s="2">
        <v>1</v>
      </c>
      <c r="G24">
        <v>2063218</v>
      </c>
      <c r="J24" s="15" t="str">
        <f t="shared" si="0"/>
        <v>or MC128064A6W Midas</v>
      </c>
    </row>
    <row r="25" spans="1:10" ht="15">
      <c r="A25" s="21" t="s">
        <v>64</v>
      </c>
      <c r="B25" s="1" t="s">
        <v>65</v>
      </c>
      <c r="C25" t="s">
        <v>66</v>
      </c>
      <c r="E25" s="1" t="s">
        <v>67</v>
      </c>
      <c r="F25" s="2">
        <v>1</v>
      </c>
      <c r="G25">
        <v>1669967</v>
      </c>
      <c r="J25" s="15" t="str">
        <f t="shared" si="0"/>
        <v xml:space="preserve">Bz1 = 5V buzzer </v>
      </c>
    </row>
    <row r="26" spans="1:10" ht="15">
      <c r="A26" s="21"/>
      <c r="G26"/>
      <c r="J26" s="15"/>
    </row>
    <row r="27" spans="1:10" ht="15">
      <c r="A27" s="21"/>
      <c r="G27"/>
      <c r="J27" s="15"/>
    </row>
    <row r="28" spans="1:10" ht="15">
      <c r="A28" s="21"/>
      <c r="G28"/>
      <c r="J28" s="15"/>
    </row>
    <row r="29" spans="7:10" ht="15">
      <c r="G29"/>
      <c r="H29"/>
      <c r="J29" s="15"/>
    </row>
    <row r="30" spans="3:10" ht="15">
      <c r="C30"/>
      <c r="G30"/>
      <c r="H30"/>
      <c r="J30" s="15"/>
    </row>
    <row r="31" spans="7:10" ht="15">
      <c r="G31"/>
      <c r="H31"/>
      <c r="J31" s="15"/>
    </row>
    <row r="32" spans="1:10" s="6" customFormat="1" ht="15">
      <c r="A32" s="5" t="s">
        <v>10</v>
      </c>
      <c r="B32" s="5"/>
      <c r="C32" s="5"/>
      <c r="D32" s="5"/>
      <c r="E32" s="5"/>
      <c r="J32" s="18" t="str">
        <f t="shared" si="0"/>
        <v>Misc.</v>
      </c>
    </row>
    <row r="33" spans="1:10" s="8" customFormat="1" ht="15">
      <c r="A33" s="7"/>
      <c r="B33" s="7"/>
      <c r="C33" s="7"/>
      <c r="D33" s="7"/>
      <c r="E33" s="7"/>
      <c r="G33"/>
      <c r="J33" s="15"/>
    </row>
    <row r="34" ht="15">
      <c r="J34" s="15"/>
    </row>
    <row r="35" spans="7:10" ht="15">
      <c r="G35" s="8"/>
      <c r="J35" s="15" t="str">
        <f t="shared" si="0"/>
        <v/>
      </c>
    </row>
    <row r="36" ht="15">
      <c r="J36" s="15" t="str">
        <f t="shared" si="0"/>
        <v/>
      </c>
    </row>
    <row r="37" ht="15">
      <c r="J37" s="15" t="str">
        <f t="shared" si="0"/>
        <v/>
      </c>
    </row>
    <row r="38" ht="15">
      <c r="J38" s="15" t="str">
        <f t="shared" si="0"/>
        <v/>
      </c>
    </row>
    <row r="39" ht="15">
      <c r="J39" s="15" t="str">
        <f t="shared" si="0"/>
        <v/>
      </c>
    </row>
    <row r="40" ht="15">
      <c r="J40" s="15" t="str">
        <f t="shared" si="0"/>
        <v/>
      </c>
    </row>
    <row r="41" ht="15">
      <c r="J41" s="15" t="str">
        <f t="shared" si="0"/>
        <v/>
      </c>
    </row>
    <row r="42" ht="15">
      <c r="J42" s="15" t="str">
        <f t="shared" si="0"/>
        <v/>
      </c>
    </row>
    <row r="43" ht="15">
      <c r="J43" s="15" t="str">
        <f t="shared" si="0"/>
        <v/>
      </c>
    </row>
    <row r="44" spans="1:10" ht="15">
      <c r="A44"/>
      <c r="J44" s="15" t="str">
        <f t="shared" si="0"/>
        <v/>
      </c>
    </row>
    <row r="45" spans="1:10" ht="15">
      <c r="A45"/>
      <c r="J45" s="15" t="str">
        <f t="shared" si="0"/>
        <v/>
      </c>
    </row>
    <row r="46" spans="1:10" ht="15">
      <c r="A46"/>
      <c r="J46" s="15" t="str">
        <f t="shared" si="0"/>
        <v/>
      </c>
    </row>
    <row r="47" spans="1:10" ht="15">
      <c r="A47"/>
      <c r="J47" s="15" t="str">
        <f t="shared" si="0"/>
        <v/>
      </c>
    </row>
    <row r="48" spans="1:10" ht="15">
      <c r="A48"/>
      <c r="J48" s="15" t="str">
        <f t="shared" si="0"/>
        <v/>
      </c>
    </row>
    <row r="49" ht="15">
      <c r="J49" s="15" t="str">
        <f t="shared" si="0"/>
        <v/>
      </c>
    </row>
    <row r="50" ht="15">
      <c r="J50" s="15" t="str">
        <f t="shared" si="0"/>
        <v/>
      </c>
    </row>
    <row r="51" ht="15">
      <c r="J51" s="15" t="str">
        <f t="shared" si="0"/>
        <v/>
      </c>
    </row>
    <row r="52" spans="1:10" ht="15">
      <c r="A52"/>
      <c r="J52" s="15" t="str">
        <f t="shared" si="0"/>
        <v/>
      </c>
    </row>
    <row r="53" ht="15">
      <c r="J53" s="15" t="str">
        <f t="shared" si="0"/>
        <v/>
      </c>
    </row>
    <row r="54" ht="15">
      <c r="J54" s="15" t="str">
        <f t="shared" si="0"/>
        <v/>
      </c>
    </row>
    <row r="55" ht="15">
      <c r="J55" s="15" t="str">
        <f t="shared" si="0"/>
        <v/>
      </c>
    </row>
    <row r="56" ht="15">
      <c r="J56" s="15" t="str">
        <f t="shared" si="0"/>
        <v/>
      </c>
    </row>
    <row r="57" ht="15">
      <c r="J57" s="15" t="str">
        <f t="shared" si="0"/>
        <v/>
      </c>
    </row>
    <row r="58" ht="15">
      <c r="J58" s="15" t="str">
        <f t="shared" si="0"/>
        <v/>
      </c>
    </row>
    <row r="59" ht="15">
      <c r="J59" s="15" t="str">
        <f t="shared" si="0"/>
        <v/>
      </c>
    </row>
    <row r="60" ht="15">
      <c r="J60" s="15" t="str">
        <f t="shared" si="0"/>
        <v/>
      </c>
    </row>
    <row r="61" ht="15">
      <c r="J61" s="15" t="str">
        <f t="shared" si="0"/>
        <v/>
      </c>
    </row>
    <row r="62" ht="15">
      <c r="J62" s="15" t="str">
        <f t="shared" si="0"/>
        <v/>
      </c>
    </row>
    <row r="63" ht="15">
      <c r="J63" s="15" t="str">
        <f t="shared" si="0"/>
        <v/>
      </c>
    </row>
    <row r="64" ht="15">
      <c r="J64" s="15" t="str">
        <f t="shared" si="0"/>
        <v/>
      </c>
    </row>
    <row r="65" ht="15">
      <c r="J65" s="15" t="str">
        <f t="shared" si="0"/>
        <v/>
      </c>
    </row>
    <row r="66" ht="15">
      <c r="J66" s="15" t="str">
        <f t="shared" si="0"/>
        <v/>
      </c>
    </row>
    <row r="67" ht="15">
      <c r="J67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ht="15">
      <c r="J70" s="15" t="str">
        <f t="shared" si="0"/>
        <v/>
      </c>
    </row>
    <row r="71" ht="15">
      <c r="J71" s="15" t="str">
        <f t="shared" si="0"/>
        <v/>
      </c>
    </row>
    <row r="72" ht="15">
      <c r="J72" s="15" t="str">
        <f t="shared" si="0"/>
        <v/>
      </c>
    </row>
    <row r="73" ht="15">
      <c r="J73" s="15" t="str">
        <f t="shared" si="0"/>
        <v/>
      </c>
    </row>
    <row r="74" ht="15">
      <c r="J74" s="15" t="str">
        <f t="shared" si="0"/>
        <v/>
      </c>
    </row>
    <row r="75" ht="15">
      <c r="J75" s="15" t="str">
        <f t="shared" si="0"/>
        <v/>
      </c>
    </row>
    <row r="76" ht="15">
      <c r="J76" s="15" t="str">
        <f t="shared" si="0"/>
        <v/>
      </c>
    </row>
    <row r="77" ht="15">
      <c r="J77" s="15" t="str">
        <f t="shared" si="0"/>
        <v/>
      </c>
    </row>
    <row r="78" ht="15">
      <c r="J78" s="15" t="str">
        <f t="shared" si="0"/>
        <v/>
      </c>
    </row>
    <row r="79" ht="15">
      <c r="J79" s="15" t="str">
        <f t="shared" si="0"/>
        <v/>
      </c>
    </row>
    <row r="80" ht="15">
      <c r="J80" s="15" t="str">
        <f aca="true" t="shared" si="2" ref="J80:J112">CONCATENATE(E80,IF(ISBLANK(E80),""," = "),A80)</f>
        <v/>
      </c>
    </row>
    <row r="81" ht="15">
      <c r="J81" s="15" t="str">
        <f t="shared" si="2"/>
        <v/>
      </c>
    </row>
    <row r="82" ht="15">
      <c r="J82" s="15" t="str">
        <f t="shared" si="2"/>
        <v/>
      </c>
    </row>
    <row r="83" ht="15">
      <c r="J83" s="15" t="str">
        <f t="shared" si="2"/>
        <v/>
      </c>
    </row>
    <row r="84" ht="15">
      <c r="J84" s="15" t="str">
        <f t="shared" si="2"/>
        <v/>
      </c>
    </row>
    <row r="85" ht="15">
      <c r="J85" s="15" t="str">
        <f t="shared" si="2"/>
        <v/>
      </c>
    </row>
    <row r="86" ht="15">
      <c r="J86" s="15" t="str">
        <f t="shared" si="2"/>
        <v/>
      </c>
    </row>
    <row r="87" ht="15">
      <c r="J87" s="15" t="str">
        <f t="shared" si="2"/>
        <v/>
      </c>
    </row>
    <row r="88" ht="15">
      <c r="J88" s="15" t="str">
        <f t="shared" si="2"/>
        <v/>
      </c>
    </row>
    <row r="89" ht="15">
      <c r="J89" s="15" t="str">
        <f t="shared" si="2"/>
        <v/>
      </c>
    </row>
    <row r="90" ht="15">
      <c r="J90" s="15" t="str">
        <f t="shared" si="2"/>
        <v/>
      </c>
    </row>
    <row r="91" ht="15">
      <c r="J91" s="15" t="str">
        <f t="shared" si="2"/>
        <v/>
      </c>
    </row>
    <row r="92" ht="15">
      <c r="J92" s="15" t="str">
        <f t="shared" si="2"/>
        <v/>
      </c>
    </row>
    <row r="93" ht="15">
      <c r="J93" s="15" t="str">
        <f t="shared" si="2"/>
        <v/>
      </c>
    </row>
    <row r="94" ht="15">
      <c r="J94" s="15" t="str">
        <f t="shared" si="2"/>
        <v/>
      </c>
    </row>
    <row r="95" ht="15">
      <c r="J95" s="15" t="str">
        <f t="shared" si="2"/>
        <v/>
      </c>
    </row>
    <row r="96" ht="15">
      <c r="J96" s="15" t="str">
        <f t="shared" si="2"/>
        <v/>
      </c>
    </row>
    <row r="97" ht="15">
      <c r="J97" s="15" t="str">
        <f t="shared" si="2"/>
        <v/>
      </c>
    </row>
    <row r="98" ht="15">
      <c r="J98" s="15" t="str">
        <f t="shared" si="2"/>
        <v/>
      </c>
    </row>
    <row r="99" ht="15">
      <c r="J99" s="15" t="str">
        <f t="shared" si="2"/>
        <v/>
      </c>
    </row>
    <row r="100" ht="15">
      <c r="J100" s="15" t="str">
        <f t="shared" si="2"/>
        <v/>
      </c>
    </row>
    <row r="101" ht="15">
      <c r="J101" s="15" t="str">
        <f t="shared" si="2"/>
        <v/>
      </c>
    </row>
    <row r="102" ht="15">
      <c r="J102" s="15" t="str">
        <f t="shared" si="2"/>
        <v/>
      </c>
    </row>
    <row r="103" ht="15">
      <c r="J103" s="15" t="str">
        <f t="shared" si="2"/>
        <v/>
      </c>
    </row>
    <row r="104" ht="15">
      <c r="J104" s="15" t="str">
        <f t="shared" si="2"/>
        <v/>
      </c>
    </row>
    <row r="105" ht="15">
      <c r="J105" s="15" t="str">
        <f t="shared" si="2"/>
        <v/>
      </c>
    </row>
    <row r="106" ht="15">
      <c r="J106" s="15" t="str">
        <f t="shared" si="2"/>
        <v/>
      </c>
    </row>
    <row r="107" ht="15">
      <c r="J107" s="15" t="str">
        <f t="shared" si="2"/>
        <v/>
      </c>
    </row>
    <row r="108" ht="15">
      <c r="J108" s="15" t="str">
        <f t="shared" si="2"/>
        <v/>
      </c>
    </row>
    <row r="109" ht="15">
      <c r="J109" s="15" t="str">
        <f t="shared" si="2"/>
        <v/>
      </c>
    </row>
    <row r="110" ht="15">
      <c r="J110" s="15" t="str">
        <f t="shared" si="2"/>
        <v/>
      </c>
    </row>
    <row r="111" ht="15">
      <c r="J111" s="15" t="str">
        <f t="shared" si="2"/>
        <v/>
      </c>
    </row>
    <row r="112" ht="15">
      <c r="J112" s="15" t="str">
        <f t="shared" si="2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5" t="s">
        <v>11</v>
      </c>
      <c r="B1" s="25"/>
      <c r="C1" s="25"/>
      <c r="D1" s="25"/>
    </row>
    <row r="2" spans="1:4" s="9" customFormat="1" ht="14.85" customHeight="1">
      <c r="A2" s="10" t="s">
        <v>12</v>
      </c>
      <c r="B2" s="11" t="s">
        <v>13</v>
      </c>
      <c r="C2" s="11" t="s">
        <v>14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</dc:creator>
  <cp:keywords/>
  <dc:description/>
  <cp:lastModifiedBy>Luc Lemmens</cp:lastModifiedBy>
  <cp:lastPrinted>2014-05-08T09:58:53Z</cp:lastPrinted>
  <dcterms:created xsi:type="dcterms:W3CDTF">2009-05-15T08:53:47Z</dcterms:created>
  <dcterms:modified xsi:type="dcterms:W3CDTF">2014-05-08T13:18:37Z</dcterms:modified>
  <cp:category/>
  <cp:version/>
  <cp:contentType/>
  <cp:contentStatus/>
</cp:coreProperties>
</file>