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BOM!$A$1:$I$48</definedName>
  </definedNames>
  <calcPr calcId="145621"/>
</workbook>
</file>

<file path=xl/calcChain.xml><?xml version="1.0" encoding="utf-8"?>
<calcChain xmlns="http://schemas.openxmlformats.org/spreadsheetml/2006/main">
  <c r="J24" i="1" l="1"/>
  <c r="J18" i="1" l="1"/>
  <c r="J12" i="1"/>
  <c r="J8" i="1"/>
  <c r="J7" i="1"/>
  <c r="J6" i="1"/>
  <c r="J5" i="1"/>
  <c r="J16" i="1" l="1"/>
  <c r="J17" i="1" l="1"/>
  <c r="J9" i="1" l="1"/>
  <c r="J4" i="1"/>
  <c r="J23" i="1" l="1"/>
  <c r="F20" i="1" l="1"/>
  <c r="F3" i="1"/>
  <c r="F10" i="1"/>
  <c r="J25" i="1" l="1"/>
  <c r="J22" i="1"/>
  <c r="J21" i="1"/>
  <c r="J19" i="1" l="1"/>
  <c r="J10" i="1" l="1"/>
  <c r="J11" i="1" l="1"/>
  <c r="J13" i="1"/>
  <c r="J14" i="1"/>
  <c r="J15" i="1"/>
  <c r="J20" i="1"/>
  <c r="J31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3" i="1"/>
  <c r="F11" i="1"/>
  <c r="F14" i="1"/>
</calcChain>
</file>

<file path=xl/sharedStrings.xml><?xml version="1.0" encoding="utf-8"?>
<sst xmlns="http://schemas.openxmlformats.org/spreadsheetml/2006/main" count="111" uniqueCount="96">
  <si>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</si>
  <si>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</si>
  <si>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</si>
  <si>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</si>
  <si>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</si>
  <si>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</si>
  <si>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</si>
  <si>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</si>
  <si>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</si>
  <si>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</si>
  <si>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</si>
  <si>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</si>
  <si>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</si>
  <si>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</si>
  <si>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</si>
  <si>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</si>
  <si>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</si>
  <si>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</si>
  <si>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</si>
  <si>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</si>
  <si>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</si>
  <si>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Inductor</t>
  </si>
  <si>
    <t>pote</t>
  </si>
  <si>
    <t>P1</t>
  </si>
  <si>
    <t>Texas Instruments</t>
  </si>
  <si>
    <t>IC2</t>
  </si>
  <si>
    <t>82K 5% 250mW</t>
  </si>
  <si>
    <t>MCF 0.25W 82K</t>
  </si>
  <si>
    <t>res10e</t>
  </si>
  <si>
    <t>R1</t>
  </si>
  <si>
    <t>470k 5% 250mW</t>
  </si>
  <si>
    <t>MCF 0.25W 470K</t>
  </si>
  <si>
    <t>R2</t>
  </si>
  <si>
    <t>100k 5% 250mW</t>
  </si>
  <si>
    <t>MCF 0.25W 100K</t>
  </si>
  <si>
    <t>R3</t>
  </si>
  <si>
    <t>1k 5% 250mW</t>
  </si>
  <si>
    <t>MCF 0.25W 1K</t>
  </si>
  <si>
    <t>R4</t>
  </si>
  <si>
    <t>100R 5% 250mW</t>
  </si>
  <si>
    <t>MCF 0.25W 100R</t>
  </si>
  <si>
    <t>R5</t>
  </si>
  <si>
    <t>trimmer 100k</t>
  </si>
  <si>
    <t>TE Connectivity/Citec</t>
  </si>
  <si>
    <t>CB10LV104M</t>
  </si>
  <si>
    <t>4u7 100V 20%</t>
  </si>
  <si>
    <t>NP100V475M6.3X11</t>
  </si>
  <si>
    <t>elco2er</t>
  </si>
  <si>
    <t>C1</t>
  </si>
  <si>
    <t>100nF 50V 20%</t>
  </si>
  <si>
    <t>MC0805Y104Z500A5.08MM</t>
  </si>
  <si>
    <t>ker1e</t>
  </si>
  <si>
    <t>C2</t>
  </si>
  <si>
    <t>small signal diode 1N4148</t>
  </si>
  <si>
    <t>NXP</t>
  </si>
  <si>
    <t>1N4148,133</t>
  </si>
  <si>
    <t>diod1e</t>
  </si>
  <si>
    <t>D1,D2,D3,D4</t>
  </si>
  <si>
    <t>low current LED red 3mm</t>
  </si>
  <si>
    <t>MCL034MT</t>
  </si>
  <si>
    <t>ledev</t>
  </si>
  <si>
    <t>LED1</t>
  </si>
  <si>
    <t>NPN transistor BC547</t>
  </si>
  <si>
    <t>Fairchild Semiconductor</t>
  </si>
  <si>
    <t>BC547BTA</t>
  </si>
  <si>
    <t>to92</t>
  </si>
  <si>
    <t>T1</t>
  </si>
  <si>
    <t>CMOS OPAMP MCP601</t>
  </si>
  <si>
    <t>Microchip</t>
  </si>
  <si>
    <t>MCP601-I/P</t>
  </si>
  <si>
    <t>dip8e</t>
  </si>
  <si>
    <t>IC1</t>
  </si>
  <si>
    <t>Quad Schmittrigger NAND 74HC132</t>
  </si>
  <si>
    <t>SN74HC132N</t>
  </si>
  <si>
    <t>dip14e</t>
  </si>
  <si>
    <t>Pushbutton SPNC MOM</t>
  </si>
  <si>
    <t>R13-24B-05-BB</t>
  </si>
  <si>
    <t>S1</t>
  </si>
  <si>
    <t>Piezo buzzer 3VDC</t>
  </si>
  <si>
    <t>MCKPT-G1210-3916</t>
  </si>
  <si>
    <t>Bz1</t>
  </si>
  <si>
    <t>relay 3VDC</t>
  </si>
  <si>
    <t>Omron</t>
  </si>
  <si>
    <t>G5V2H13DC</t>
  </si>
  <si>
    <t>Re1</t>
  </si>
  <si>
    <t>683-9261</t>
  </si>
  <si>
    <t>Measurement Specialties</t>
  </si>
  <si>
    <t>Sparkfun</t>
  </si>
  <si>
    <t>SEN-09199</t>
  </si>
  <si>
    <t>American Zettler</t>
  </si>
  <si>
    <t>CONRAD 507428</t>
  </si>
  <si>
    <t>AZ822-2C-3DSE</t>
  </si>
  <si>
    <t>OR AZ822-2C-3DSE</t>
  </si>
  <si>
    <t>BOM::130517::earthquake/shock detector v1.0</t>
  </si>
  <si>
    <t>Piezo sensor LDTM-028K</t>
  </si>
  <si>
    <t>LCTM-028K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</si>
</sst>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topLeftCell="A3" workbookViewId="0">
      <selection activeCell="C25" sqref="C25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44.85546875" style="1" bestFit="1" customWidth="1"/>
    <col min="6" max="6" width="6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5" t="s">
        <v>93</v>
      </c>
      <c r="B1" s="25"/>
      <c r="C1" s="25"/>
      <c r="D1" s="25"/>
      <c r="E1" s="25"/>
      <c r="F1" s="25"/>
      <c r="K1" s="20" t="s">
        <v>17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87</v>
      </c>
      <c r="I2" s="3" t="s">
        <v>16</v>
      </c>
      <c r="J2" s="3" t="s">
        <v>18</v>
      </c>
      <c r="K2" s="19" t="s">
        <v>19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SUM(F4:F4)</f>
        <v>1</v>
      </c>
      <c r="J3" s="18" t="str">
        <f>CONCATENATE(E3,IF(ISBLANK(E3),""," = "),A3)</f>
        <v>Resistor</v>
      </c>
    </row>
    <row r="4" spans="1:11" ht="15" x14ac:dyDescent="0.2">
      <c r="A4" s="21" t="s">
        <v>26</v>
      </c>
      <c r="B4" s="1" t="s">
        <v>20</v>
      </c>
      <c r="C4" t="s">
        <v>27</v>
      </c>
      <c r="D4" s="1" t="s">
        <v>28</v>
      </c>
      <c r="E4" s="1" t="s">
        <v>29</v>
      </c>
      <c r="F4" s="2">
        <v>1</v>
      </c>
      <c r="G4">
        <v>9339736</v>
      </c>
      <c r="J4" s="15" t="str">
        <f t="shared" ref="J4:J78" si="0">CONCATENATE(E4,IF(ISBLANK(E4),""," = "),A4)</f>
        <v>R1 = 82K 5% 250mW</v>
      </c>
    </row>
    <row r="5" spans="1:11" ht="15" x14ac:dyDescent="0.2">
      <c r="A5" s="21" t="s">
        <v>30</v>
      </c>
      <c r="B5" s="1" t="s">
        <v>20</v>
      </c>
      <c r="C5" t="s">
        <v>31</v>
      </c>
      <c r="D5" s="1" t="s">
        <v>28</v>
      </c>
      <c r="E5" s="1" t="s">
        <v>32</v>
      </c>
      <c r="F5" s="2">
        <v>1</v>
      </c>
      <c r="G5">
        <v>9339566</v>
      </c>
      <c r="J5" s="15" t="str">
        <f t="shared" si="0"/>
        <v>R2 = 470k 5% 250mW</v>
      </c>
    </row>
    <row r="6" spans="1:11" ht="15" x14ac:dyDescent="0.2">
      <c r="A6" s="21" t="s">
        <v>33</v>
      </c>
      <c r="B6" s="1" t="s">
        <v>20</v>
      </c>
      <c r="C6" t="s">
        <v>34</v>
      </c>
      <c r="D6" s="1" t="s">
        <v>28</v>
      </c>
      <c r="E6" s="1" t="s">
        <v>35</v>
      </c>
      <c r="F6" s="2">
        <v>1</v>
      </c>
      <c r="G6">
        <v>9339078</v>
      </c>
      <c r="J6" s="15" t="str">
        <f t="shared" si="0"/>
        <v>R3 = 100k 5% 250mW</v>
      </c>
    </row>
    <row r="7" spans="1:11" ht="15" x14ac:dyDescent="0.2">
      <c r="A7" s="21" t="s">
        <v>36</v>
      </c>
      <c r="B7" s="1" t="s">
        <v>20</v>
      </c>
      <c r="C7" t="s">
        <v>37</v>
      </c>
      <c r="D7" s="1" t="s">
        <v>28</v>
      </c>
      <c r="E7" s="1" t="s">
        <v>38</v>
      </c>
      <c r="F7" s="2">
        <v>1</v>
      </c>
      <c r="G7">
        <v>9339051</v>
      </c>
      <c r="J7" s="15" t="str">
        <f t="shared" si="0"/>
        <v>R4 = 1k 5% 250mW</v>
      </c>
    </row>
    <row r="8" spans="1:11" ht="15" x14ac:dyDescent="0.2">
      <c r="A8" s="21" t="s">
        <v>39</v>
      </c>
      <c r="B8" s="1" t="s">
        <v>20</v>
      </c>
      <c r="C8" t="s">
        <v>40</v>
      </c>
      <c r="D8" s="1" t="s">
        <v>28</v>
      </c>
      <c r="E8" s="1" t="s">
        <v>41</v>
      </c>
      <c r="F8" s="2">
        <v>1</v>
      </c>
      <c r="G8">
        <v>9339043</v>
      </c>
      <c r="J8" s="15" t="str">
        <f t="shared" si="0"/>
        <v>R5 = 100R 5% 250mW</v>
      </c>
    </row>
    <row r="9" spans="1:11" s="23" customFormat="1" ht="15" x14ac:dyDescent="0.2">
      <c r="A9" s="21" t="s">
        <v>42</v>
      </c>
      <c r="B9" s="21" t="s">
        <v>43</v>
      </c>
      <c r="C9" s="22" t="s">
        <v>44</v>
      </c>
      <c r="D9" s="21" t="s">
        <v>22</v>
      </c>
      <c r="E9" s="21" t="s">
        <v>23</v>
      </c>
      <c r="F9" s="23">
        <v>1</v>
      </c>
      <c r="G9" s="22">
        <v>1227542</v>
      </c>
      <c r="J9" s="24" t="str">
        <f t="shared" si="0"/>
        <v>P1 = trimmer 100k</v>
      </c>
    </row>
    <row r="10" spans="1:11" s="17" customFormat="1" ht="15" x14ac:dyDescent="0.2">
      <c r="A10" s="16" t="s">
        <v>21</v>
      </c>
      <c r="B10" s="16"/>
      <c r="C10" s="16"/>
      <c r="D10" s="16"/>
      <c r="E10" s="16"/>
      <c r="F10" s="17" t="e">
        <f>SUM(#REF!)</f>
        <v>#REF!</v>
      </c>
      <c r="J10" s="18" t="str">
        <f t="shared" ref="J10" si="1">CONCATENATE(E10,IF(ISBLANK(E10),""," = "),A10)</f>
        <v>Inductor</v>
      </c>
    </row>
    <row r="11" spans="1:11" s="17" customFormat="1" ht="15" x14ac:dyDescent="0.2">
      <c r="A11" s="16" t="s">
        <v>7</v>
      </c>
      <c r="B11" s="16"/>
      <c r="C11" s="16"/>
      <c r="D11" s="16"/>
      <c r="E11" s="16"/>
      <c r="F11" s="17">
        <f>SUM(F13:F13)</f>
        <v>1</v>
      </c>
      <c r="J11" s="18" t="str">
        <f t="shared" si="0"/>
        <v>Capacitor</v>
      </c>
    </row>
    <row r="12" spans="1:11" ht="15" x14ac:dyDescent="0.2">
      <c r="A12" s="1" t="s">
        <v>45</v>
      </c>
      <c r="B12" s="1" t="s">
        <v>20</v>
      </c>
      <c r="C12" t="s">
        <v>46</v>
      </c>
      <c r="D12" s="1" t="s">
        <v>47</v>
      </c>
      <c r="E12" s="1" t="s">
        <v>48</v>
      </c>
      <c r="F12" s="23">
        <v>1</v>
      </c>
      <c r="G12" s="23">
        <v>1236689</v>
      </c>
      <c r="J12" s="24" t="str">
        <f t="shared" si="0"/>
        <v>C1 = 4u7 100V 20%</v>
      </c>
    </row>
    <row r="13" spans="1:11" ht="15" x14ac:dyDescent="0.2">
      <c r="A13" s="21" t="s">
        <v>49</v>
      </c>
      <c r="B13" s="1" t="s">
        <v>20</v>
      </c>
      <c r="C13" t="s">
        <v>50</v>
      </c>
      <c r="D13" s="1" t="s">
        <v>51</v>
      </c>
      <c r="E13" s="1" t="s">
        <v>52</v>
      </c>
      <c r="F13" s="2">
        <v>1</v>
      </c>
      <c r="G13">
        <v>2309025</v>
      </c>
      <c r="J13" s="15" t="str">
        <f>CONCATENATE(E13,IF(ISBLANK(E13),""," = "),A13)</f>
        <v>C2 = 100nF 50V 20%</v>
      </c>
    </row>
    <row r="14" spans="1:11" s="6" customFormat="1" ht="15" x14ac:dyDescent="0.2">
      <c r="A14" s="5" t="s">
        <v>8</v>
      </c>
      <c r="B14" s="5"/>
      <c r="C14" s="5"/>
      <c r="D14" s="5"/>
      <c r="E14" s="5"/>
      <c r="F14" s="6">
        <f>SUM(F15:F19)</f>
        <v>8</v>
      </c>
      <c r="J14" s="18" t="str">
        <f t="shared" si="0"/>
        <v>Semiconductor</v>
      </c>
    </row>
    <row r="15" spans="1:11" ht="15" x14ac:dyDescent="0.2">
      <c r="A15" s="21" t="s">
        <v>53</v>
      </c>
      <c r="B15" s="1" t="s">
        <v>54</v>
      </c>
      <c r="C15" t="s">
        <v>55</v>
      </c>
      <c r="D15" s="1" t="s">
        <v>56</v>
      </c>
      <c r="E15" s="1" t="s">
        <v>57</v>
      </c>
      <c r="F15" s="2">
        <v>4</v>
      </c>
      <c r="G15">
        <v>2336736</v>
      </c>
      <c r="J15" s="15" t="str">
        <f t="shared" si="0"/>
        <v>D1,D2,D3,D4 = small signal diode 1N4148</v>
      </c>
    </row>
    <row r="16" spans="1:11" ht="15" x14ac:dyDescent="0.2">
      <c r="A16" s="21" t="s">
        <v>58</v>
      </c>
      <c r="B16" s="1" t="s">
        <v>20</v>
      </c>
      <c r="C16" t="s">
        <v>59</v>
      </c>
      <c r="D16" s="1" t="s">
        <v>60</v>
      </c>
      <c r="E16" s="1" t="s">
        <v>61</v>
      </c>
      <c r="F16" s="2">
        <v>1</v>
      </c>
      <c r="G16">
        <v>1581122</v>
      </c>
      <c r="J16" s="15" t="str">
        <f t="shared" si="0"/>
        <v>LED1 = low current LED red 3mm</v>
      </c>
    </row>
    <row r="17" spans="1:10" ht="15" x14ac:dyDescent="0.2">
      <c r="A17" s="21" t="s">
        <v>62</v>
      </c>
      <c r="B17" s="1" t="s">
        <v>63</v>
      </c>
      <c r="C17" t="s">
        <v>64</v>
      </c>
      <c r="D17" s="1" t="s">
        <v>65</v>
      </c>
      <c r="E17" s="1" t="s">
        <v>66</v>
      </c>
      <c r="F17" s="2">
        <v>1</v>
      </c>
      <c r="G17">
        <v>2101372</v>
      </c>
      <c r="J17" s="15" t="str">
        <f t="shared" si="0"/>
        <v>T1 = NPN transistor BC547</v>
      </c>
    </row>
    <row r="18" spans="1:10" ht="15" x14ac:dyDescent="0.2">
      <c r="A18" s="21" t="s">
        <v>67</v>
      </c>
      <c r="B18" s="1" t="s">
        <v>68</v>
      </c>
      <c r="C18" t="s">
        <v>69</v>
      </c>
      <c r="D18" s="1" t="s">
        <v>70</v>
      </c>
      <c r="E18" s="1" t="s">
        <v>71</v>
      </c>
      <c r="F18" s="2">
        <v>1</v>
      </c>
      <c r="G18">
        <v>1084271</v>
      </c>
      <c r="J18" s="15" t="str">
        <f t="shared" si="0"/>
        <v>IC1 = CMOS OPAMP MCP601</v>
      </c>
    </row>
    <row r="19" spans="1:10" ht="15" x14ac:dyDescent="0.2">
      <c r="A19" s="21" t="s">
        <v>72</v>
      </c>
      <c r="B19" s="1" t="s">
        <v>24</v>
      </c>
      <c r="C19" t="s">
        <v>73</v>
      </c>
      <c r="D19" s="1" t="s">
        <v>74</v>
      </c>
      <c r="E19" s="1" t="s">
        <v>25</v>
      </c>
      <c r="F19" s="2">
        <v>1</v>
      </c>
      <c r="G19">
        <v>9591060</v>
      </c>
      <c r="J19" s="15" t="str">
        <f t="shared" ref="J19" si="2">CONCATENATE(E19,IF(ISBLANK(E19),""," = "),A19)</f>
        <v>IC2 = Quad Schmittrigger NAND 74HC132</v>
      </c>
    </row>
    <row r="20" spans="1:10" s="6" customFormat="1" ht="15" x14ac:dyDescent="0.2">
      <c r="A20" s="5" t="s">
        <v>9</v>
      </c>
      <c r="B20" s="5"/>
      <c r="C20" s="5"/>
      <c r="D20" s="5"/>
      <c r="E20" s="5"/>
      <c r="F20" s="6">
        <f>SUM(F21:F36)</f>
        <v>5</v>
      </c>
      <c r="J20" s="18" t="str">
        <f t="shared" si="0"/>
        <v>Other</v>
      </c>
    </row>
    <row r="21" spans="1:10" ht="15" x14ac:dyDescent="0.2">
      <c r="A21" s="21" t="s">
        <v>75</v>
      </c>
      <c r="B21" s="1" t="s">
        <v>20</v>
      </c>
      <c r="C21" t="s">
        <v>76</v>
      </c>
      <c r="D21"/>
      <c r="E21" s="1" t="s">
        <v>77</v>
      </c>
      <c r="F21" s="2">
        <v>1</v>
      </c>
      <c r="G21">
        <v>1634688</v>
      </c>
      <c r="J21" s="15" t="str">
        <f t="shared" si="0"/>
        <v>S1 = Pushbutton SPNC MOM</v>
      </c>
    </row>
    <row r="22" spans="1:10" ht="15" x14ac:dyDescent="0.2">
      <c r="A22" s="21" t="s">
        <v>78</v>
      </c>
      <c r="B22" s="1" t="s">
        <v>20</v>
      </c>
      <c r="C22" t="s">
        <v>79</v>
      </c>
      <c r="E22" s="1" t="s">
        <v>80</v>
      </c>
      <c r="F22" s="2">
        <v>1</v>
      </c>
      <c r="G22">
        <v>2309143</v>
      </c>
      <c r="J22" s="15" t="str">
        <f t="shared" si="0"/>
        <v>Bz1 = Piezo buzzer 3VDC</v>
      </c>
    </row>
    <row r="23" spans="1:10" ht="15" x14ac:dyDescent="0.2">
      <c r="A23" s="21" t="s">
        <v>81</v>
      </c>
      <c r="B23" s="1" t="s">
        <v>82</v>
      </c>
      <c r="C23" t="s">
        <v>83</v>
      </c>
      <c r="E23" s="1" t="s">
        <v>84</v>
      </c>
      <c r="F23" s="2">
        <v>1</v>
      </c>
      <c r="G23"/>
      <c r="I23" s="2" t="s">
        <v>85</v>
      </c>
      <c r="J23" s="15" t="str">
        <f t="shared" si="0"/>
        <v>Re1 = relay 3VDC</v>
      </c>
    </row>
    <row r="24" spans="1:10" ht="15" x14ac:dyDescent="0.2">
      <c r="A24" s="21" t="s">
        <v>92</v>
      </c>
      <c r="B24" s="1" t="s">
        <v>89</v>
      </c>
      <c r="C24" t="s">
        <v>91</v>
      </c>
      <c r="E24" s="1" t="s">
        <v>84</v>
      </c>
      <c r="F24" s="2">
        <v>1</v>
      </c>
      <c r="G24" s="1" t="s">
        <v>90</v>
      </c>
      <c r="J24" s="15" t="str">
        <f t="shared" si="0"/>
        <v>Re1 = OR AZ822-2C-3DSE</v>
      </c>
    </row>
    <row r="25" spans="1:10" ht="15" x14ac:dyDescent="0.2">
      <c r="A25" s="21" t="s">
        <v>94</v>
      </c>
      <c r="B25" s="1" t="s">
        <v>86</v>
      </c>
      <c r="C25" s="1" t="s">
        <v>95</v>
      </c>
      <c r="F25" s="2">
        <v>1</v>
      </c>
      <c r="G25"/>
      <c r="H25" s="2" t="s">
        <v>88</v>
      </c>
      <c r="J25" s="15" t="str">
        <f t="shared" si="0"/>
        <v>Piezo sensor LDTM-028K</v>
      </c>
    </row>
    <row r="26" spans="1:10" ht="15" x14ac:dyDescent="0.2">
      <c r="A26" s="21"/>
      <c r="G26"/>
      <c r="J26" s="15"/>
    </row>
    <row r="27" spans="1:10" ht="15" x14ac:dyDescent="0.2">
      <c r="A27" s="21"/>
      <c r="G27"/>
      <c r="J27" s="15"/>
    </row>
    <row r="28" spans="1:10" ht="15" x14ac:dyDescent="0.2">
      <c r="G28"/>
      <c r="H28"/>
      <c r="J28" s="15"/>
    </row>
    <row r="29" spans="1:10" ht="15" x14ac:dyDescent="0.2">
      <c r="C29"/>
      <c r="G29"/>
      <c r="H29"/>
      <c r="J29" s="15"/>
    </row>
    <row r="30" spans="1:10" ht="15" x14ac:dyDescent="0.2">
      <c r="G30"/>
      <c r="H30"/>
      <c r="J30" s="15"/>
    </row>
    <row r="31" spans="1:10" s="6" customFormat="1" ht="15" x14ac:dyDescent="0.2">
      <c r="A31" s="5" t="s">
        <v>10</v>
      </c>
      <c r="B31" s="5"/>
      <c r="C31" s="5"/>
      <c r="D31" s="5"/>
      <c r="E31" s="5"/>
      <c r="J31" s="18" t="str">
        <f t="shared" si="0"/>
        <v>Misc.</v>
      </c>
    </row>
    <row r="32" spans="1:10" s="8" customFormat="1" ht="15" x14ac:dyDescent="0.2">
      <c r="A32" s="7"/>
      <c r="B32" s="7"/>
      <c r="C32" s="7"/>
      <c r="D32" s="7"/>
      <c r="E32" s="7"/>
      <c r="G32"/>
      <c r="J32" s="15"/>
    </row>
    <row r="33" spans="1:10" ht="15" x14ac:dyDescent="0.2">
      <c r="J33" s="15"/>
    </row>
    <row r="34" spans="1:10" ht="15" x14ac:dyDescent="0.2">
      <c r="G34" s="8"/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J37" s="15" t="str">
        <f t="shared" si="0"/>
        <v/>
      </c>
    </row>
    <row r="38" spans="1:10" ht="15" x14ac:dyDescent="0.2"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A43"/>
      <c r="J43" s="15" t="str">
        <f t="shared" si="0"/>
        <v/>
      </c>
    </row>
    <row r="44" spans="1:10" ht="15" x14ac:dyDescent="0.2">
      <c r="A44"/>
      <c r="J44" s="15" t="str">
        <f t="shared" si="0"/>
        <v/>
      </c>
    </row>
    <row r="45" spans="1:10" ht="15" x14ac:dyDescent="0.2">
      <c r="A45"/>
      <c r="J45" s="15" t="str">
        <f t="shared" si="0"/>
        <v/>
      </c>
    </row>
    <row r="46" spans="1:10" ht="15" x14ac:dyDescent="0.2">
      <c r="A46"/>
      <c r="J46" s="15" t="str">
        <f t="shared" si="0"/>
        <v/>
      </c>
    </row>
    <row r="47" spans="1:10" ht="15" x14ac:dyDescent="0.2">
      <c r="A47"/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:10" ht="15" x14ac:dyDescent="0.2">
      <c r="J49" s="15" t="str">
        <f t="shared" si="0"/>
        <v/>
      </c>
    </row>
    <row r="50" spans="1:10" ht="15" x14ac:dyDescent="0.2">
      <c r="J50" s="15" t="str">
        <f t="shared" si="0"/>
        <v/>
      </c>
    </row>
    <row r="51" spans="1:10" ht="15" x14ac:dyDescent="0.2">
      <c r="A51"/>
      <c r="J51" s="15" t="str">
        <f t="shared" si="0"/>
        <v/>
      </c>
    </row>
    <row r="52" spans="1:10" ht="15" x14ac:dyDescent="0.2">
      <c r="J52" s="15" t="str">
        <f t="shared" si="0"/>
        <v/>
      </c>
    </row>
    <row r="53" spans="1:10" ht="15" x14ac:dyDescent="0.2">
      <c r="J53" s="15" t="str">
        <f t="shared" si="0"/>
        <v/>
      </c>
    </row>
    <row r="54" spans="1:10" ht="15" x14ac:dyDescent="0.2">
      <c r="J54" s="15" t="str">
        <f t="shared" si="0"/>
        <v/>
      </c>
    </row>
    <row r="55" spans="1:10" ht="15" x14ac:dyDescent="0.2">
      <c r="J55" s="15" t="str">
        <f t="shared" si="0"/>
        <v/>
      </c>
    </row>
    <row r="56" spans="1:10" ht="15" x14ac:dyDescent="0.2">
      <c r="J56" s="15" t="str">
        <f t="shared" si="0"/>
        <v/>
      </c>
    </row>
    <row r="57" spans="1:10" ht="15" x14ac:dyDescent="0.2">
      <c r="J57" s="15" t="str">
        <f t="shared" si="0"/>
        <v/>
      </c>
    </row>
    <row r="58" spans="1:10" ht="15" x14ac:dyDescent="0.2">
      <c r="J58" s="15" t="str">
        <f t="shared" si="0"/>
        <v/>
      </c>
    </row>
    <row r="59" spans="1:10" ht="15" x14ac:dyDescent="0.2">
      <c r="J59" s="15" t="str">
        <f t="shared" si="0"/>
        <v/>
      </c>
    </row>
    <row r="60" spans="1:10" ht="15" x14ac:dyDescent="0.2">
      <c r="J60" s="15" t="str">
        <f t="shared" si="0"/>
        <v/>
      </c>
    </row>
    <row r="61" spans="1:10" ht="15" x14ac:dyDescent="0.2">
      <c r="J61" s="15" t="str">
        <f t="shared" si="0"/>
        <v/>
      </c>
    </row>
    <row r="62" spans="1:10" ht="15" x14ac:dyDescent="0.2">
      <c r="J62" s="15" t="str">
        <f t="shared" si="0"/>
        <v/>
      </c>
    </row>
    <row r="63" spans="1:10" ht="15" x14ac:dyDescent="0.2">
      <c r="J63" s="15" t="str">
        <f t="shared" si="0"/>
        <v/>
      </c>
    </row>
    <row r="64" spans="1:10" ht="15" x14ac:dyDescent="0.2">
      <c r="J64" s="15" t="str">
        <f t="shared" si="0"/>
        <v/>
      </c>
    </row>
    <row r="65" spans="10:10" ht="15" x14ac:dyDescent="0.2">
      <c r="J65" s="15" t="str">
        <f t="shared" si="0"/>
        <v/>
      </c>
    </row>
    <row r="66" spans="10:10" ht="15" x14ac:dyDescent="0.2">
      <c r="J66" s="15" t="str">
        <f t="shared" si="0"/>
        <v/>
      </c>
    </row>
    <row r="67" spans="10:10" ht="15" x14ac:dyDescent="0.2">
      <c r="J67" s="15" t="str">
        <f t="shared" si="0"/>
        <v/>
      </c>
    </row>
    <row r="68" spans="10:10" ht="15" x14ac:dyDescent="0.2">
      <c r="J68" s="15" t="str">
        <f t="shared" si="0"/>
        <v/>
      </c>
    </row>
    <row r="69" spans="10:10" ht="15" x14ac:dyDescent="0.2">
      <c r="J69" s="15" t="str">
        <f t="shared" si="0"/>
        <v/>
      </c>
    </row>
    <row r="70" spans="10:10" ht="15" x14ac:dyDescent="0.2">
      <c r="J70" s="15" t="str">
        <f t="shared" si="0"/>
        <v/>
      </c>
    </row>
    <row r="71" spans="10:10" ht="15" x14ac:dyDescent="0.2">
      <c r="J71" s="15" t="str">
        <f t="shared" si="0"/>
        <v/>
      </c>
    </row>
    <row r="72" spans="10:10" ht="15" x14ac:dyDescent="0.2">
      <c r="J72" s="15" t="str">
        <f t="shared" si="0"/>
        <v/>
      </c>
    </row>
    <row r="73" spans="10:10" ht="15" x14ac:dyDescent="0.2">
      <c r="J73" s="15" t="str">
        <f t="shared" si="0"/>
        <v/>
      </c>
    </row>
    <row r="74" spans="10:10" ht="15" x14ac:dyDescent="0.2">
      <c r="J74" s="15" t="str">
        <f t="shared" si="0"/>
        <v/>
      </c>
    </row>
    <row r="75" spans="10:10" ht="15" x14ac:dyDescent="0.2">
      <c r="J75" s="15" t="str">
        <f t="shared" si="0"/>
        <v/>
      </c>
    </row>
    <row r="76" spans="10:10" ht="15" x14ac:dyDescent="0.2">
      <c r="J76" s="15" t="str">
        <f t="shared" si="0"/>
        <v/>
      </c>
    </row>
    <row r="77" spans="10:10" ht="15" x14ac:dyDescent="0.2">
      <c r="J77" s="15" t="str">
        <f t="shared" si="0"/>
        <v/>
      </c>
    </row>
    <row r="78" spans="10:10" ht="15" x14ac:dyDescent="0.2">
      <c r="J78" s="15" t="str">
        <f t="shared" si="0"/>
        <v/>
      </c>
    </row>
    <row r="79" spans="10:10" ht="15" x14ac:dyDescent="0.2">
      <c r="J79" s="15" t="str">
        <f t="shared" ref="J79:J111" si="3">CONCATENATE(E79,IF(ISBLANK(E79),""," = "),A79)</f>
        <v/>
      </c>
    </row>
    <row r="80" spans="10:10" ht="15" x14ac:dyDescent="0.2">
      <c r="J80" s="15" t="str">
        <f t="shared" si="3"/>
        <v/>
      </c>
    </row>
    <row r="81" spans="10:10" ht="15" x14ac:dyDescent="0.2">
      <c r="J81" s="15" t="str">
        <f t="shared" si="3"/>
        <v/>
      </c>
    </row>
    <row r="82" spans="10:10" ht="15" x14ac:dyDescent="0.2">
      <c r="J82" s="15" t="str">
        <f t="shared" si="3"/>
        <v/>
      </c>
    </row>
    <row r="83" spans="10:10" ht="15" x14ac:dyDescent="0.2">
      <c r="J83" s="15" t="str">
        <f t="shared" si="3"/>
        <v/>
      </c>
    </row>
    <row r="84" spans="10:10" ht="15" x14ac:dyDescent="0.2">
      <c r="J84" s="15" t="str">
        <f t="shared" si="3"/>
        <v/>
      </c>
    </row>
    <row r="85" spans="10:10" ht="15" x14ac:dyDescent="0.2">
      <c r="J85" s="15" t="str">
        <f t="shared" si="3"/>
        <v/>
      </c>
    </row>
    <row r="86" spans="10:10" ht="15" x14ac:dyDescent="0.2">
      <c r="J86" s="15" t="str">
        <f t="shared" si="3"/>
        <v/>
      </c>
    </row>
    <row r="87" spans="10:10" ht="15" x14ac:dyDescent="0.2">
      <c r="J87" s="15" t="str">
        <f t="shared" si="3"/>
        <v/>
      </c>
    </row>
    <row r="88" spans="10:10" ht="15" x14ac:dyDescent="0.2">
      <c r="J88" s="15" t="str">
        <f t="shared" si="3"/>
        <v/>
      </c>
    </row>
    <row r="89" spans="10:10" ht="15" x14ac:dyDescent="0.2">
      <c r="J89" s="15" t="str">
        <f t="shared" si="3"/>
        <v/>
      </c>
    </row>
    <row r="90" spans="10:10" ht="15" x14ac:dyDescent="0.2">
      <c r="J90" s="15" t="str">
        <f t="shared" si="3"/>
        <v/>
      </c>
    </row>
    <row r="91" spans="10:10" ht="15" x14ac:dyDescent="0.2">
      <c r="J91" s="15" t="str">
        <f t="shared" si="3"/>
        <v/>
      </c>
    </row>
    <row r="92" spans="10:10" ht="15" x14ac:dyDescent="0.2">
      <c r="J92" s="15" t="str">
        <f t="shared" si="3"/>
        <v/>
      </c>
    </row>
    <row r="93" spans="10:10" ht="15" x14ac:dyDescent="0.2">
      <c r="J93" s="15" t="str">
        <f t="shared" si="3"/>
        <v/>
      </c>
    </row>
    <row r="94" spans="10:10" ht="15" x14ac:dyDescent="0.2">
      <c r="J94" s="15" t="str">
        <f t="shared" si="3"/>
        <v/>
      </c>
    </row>
    <row r="95" spans="10:10" ht="15" x14ac:dyDescent="0.2">
      <c r="J95" s="15" t="str">
        <f t="shared" si="3"/>
        <v/>
      </c>
    </row>
    <row r="96" spans="10:10" ht="15" x14ac:dyDescent="0.2">
      <c r="J96" s="15" t="str">
        <f t="shared" si="3"/>
        <v/>
      </c>
    </row>
    <row r="97" spans="10:10" ht="15" x14ac:dyDescent="0.2">
      <c r="J97" s="15" t="str">
        <f t="shared" si="3"/>
        <v/>
      </c>
    </row>
    <row r="98" spans="10:10" ht="15" x14ac:dyDescent="0.2">
      <c r="J98" s="15" t="str">
        <f t="shared" si="3"/>
        <v/>
      </c>
    </row>
    <row r="99" spans="10:10" ht="15" x14ac:dyDescent="0.2">
      <c r="J99" s="15" t="str">
        <f t="shared" si="3"/>
        <v/>
      </c>
    </row>
    <row r="100" spans="10:10" ht="15" x14ac:dyDescent="0.2">
      <c r="J100" s="15" t="str">
        <f t="shared" si="3"/>
        <v/>
      </c>
    </row>
    <row r="101" spans="10:10" ht="15" x14ac:dyDescent="0.2">
      <c r="J101" s="15" t="str">
        <f t="shared" si="3"/>
        <v/>
      </c>
    </row>
    <row r="102" spans="10:10" ht="15" x14ac:dyDescent="0.2">
      <c r="J102" s="15" t="str">
        <f t="shared" si="3"/>
        <v/>
      </c>
    </row>
    <row r="103" spans="10:10" ht="15" x14ac:dyDescent="0.2">
      <c r="J103" s="15" t="str">
        <f t="shared" si="3"/>
        <v/>
      </c>
    </row>
    <row r="104" spans="10:10" ht="15" x14ac:dyDescent="0.2">
      <c r="J104" s="15" t="str">
        <f t="shared" si="3"/>
        <v/>
      </c>
    </row>
    <row r="105" spans="10:10" ht="15" x14ac:dyDescent="0.2">
      <c r="J105" s="15" t="str">
        <f t="shared" si="3"/>
        <v/>
      </c>
    </row>
    <row r="106" spans="10:10" ht="15" x14ac:dyDescent="0.2">
      <c r="J106" s="15" t="str">
        <f t="shared" si="3"/>
        <v/>
      </c>
    </row>
    <row r="107" spans="10:10" ht="15" x14ac:dyDescent="0.2">
      <c r="J107" s="15" t="str">
        <f t="shared" si="3"/>
        <v/>
      </c>
    </row>
    <row r="108" spans="10:10" ht="15" x14ac:dyDescent="0.2">
      <c r="J108" s="15" t="str">
        <f t="shared" si="3"/>
        <v/>
      </c>
    </row>
    <row r="109" spans="10:10" ht="15" x14ac:dyDescent="0.2">
      <c r="J109" s="15" t="str">
        <f t="shared" si="3"/>
        <v/>
      </c>
    </row>
    <row r="110" spans="10:10" ht="15" x14ac:dyDescent="0.2">
      <c r="J110" s="15" t="str">
        <f t="shared" si="3"/>
        <v/>
      </c>
    </row>
    <row r="111" spans="10:10" ht="15" x14ac:dyDescent="0.2">
      <c r="J111" s="15" t="str">
        <f t="shared" si="3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4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6" t="s">
        <v>11</v>
      </c>
      <c r="B1" s="26"/>
      <c r="C1" s="26"/>
      <c r="D1" s="26"/>
    </row>
    <row r="2" spans="1:4" s="9" customFormat="1" ht="14.85" customHeight="1" x14ac:dyDescent="0.2">
      <c r="A2" s="10" t="s">
        <v>12</v>
      </c>
      <c r="B2" s="11" t="s">
        <v>13</v>
      </c>
      <c r="C2" s="11" t="s">
        <v>14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 Lemmens</cp:lastModifiedBy>
  <cp:lastPrinted>2013-09-18T06:33:31Z</cp:lastPrinted>
  <dcterms:created xsi:type="dcterms:W3CDTF">2009-05-15T08:53:47Z</dcterms:created>
  <dcterms:modified xsi:type="dcterms:W3CDTF">2014-04-14T09:11:45Z</dcterms:modified>
</cp:coreProperties>
</file>