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'BOM'!$A$1:$I$40</definedName>
  </definedNames>
  <calcPr calcId="145621"/>
</workbook>
</file>

<file path=xl/sharedStrings.xml><?xml version="1.0" encoding="utf-8"?>
<sst xmlns="http://schemas.openxmlformats.org/spreadsheetml/2006/main" count="104" uniqueCount="89">
  <si>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</si>
  <si>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</si>
  <si>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</si>
  <si>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</si>
  <si>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</si>
  <si>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</si>
  <si>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</si>
  <si>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</si>
  <si>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</si>
  <si>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</si>
  <si>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</si>
  <si>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</si>
  <si>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</si>
  <si>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</si>
  <si>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</si>
  <si>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</si>
  <si>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</si>
  <si>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</si>
  <si>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</si>
  <si>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</si>
  <si>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</si>
  <si>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</si>
  <si>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res10e</t>
  </si>
  <si>
    <t>R1,R2</t>
  </si>
  <si>
    <t>TE Connectivity</t>
  </si>
  <si>
    <t>LR0204F2K0</t>
  </si>
  <si>
    <t>R3</t>
  </si>
  <si>
    <t>2k0, 1 %, 0W25</t>
  </si>
  <si>
    <t>620 Ω, 1 %, 0W5</t>
  </si>
  <si>
    <t>MF50 620R</t>
  </si>
  <si>
    <t>res_1w</t>
  </si>
  <si>
    <t>R4</t>
  </si>
  <si>
    <t>470 kΩ, 5 %, 0W25</t>
  </si>
  <si>
    <t>MCF 0.25W 470K</t>
  </si>
  <si>
    <t>Panasonic</t>
  </si>
  <si>
    <t>ECA1EM102</t>
  </si>
  <si>
    <t>elco4er</t>
  </si>
  <si>
    <t>C1</t>
  </si>
  <si>
    <t>NP100V335M6.3X11</t>
  </si>
  <si>
    <t>elco2er</t>
  </si>
  <si>
    <t>C2</t>
  </si>
  <si>
    <t>1000 µF, 20 %, 25 V, lead spacing 5.08 mm, diam.10 mm max.</t>
  </si>
  <si>
    <t>3u3, 20 %, 100V, lead spacing 2.54 mm, diam. 6.3 mm max.</t>
  </si>
  <si>
    <t>MKT7e_130179</t>
  </si>
  <si>
    <t>C3</t>
  </si>
  <si>
    <t>C4</t>
  </si>
  <si>
    <t>W06MG, bridge rectifier, 600 V, 1.5 A, WOBM</t>
  </si>
  <si>
    <t>W06MG</t>
  </si>
  <si>
    <t>AM150</t>
  </si>
  <si>
    <t>B1</t>
  </si>
  <si>
    <t>1N4148</t>
  </si>
  <si>
    <t>1N4148.</t>
  </si>
  <si>
    <t>diod0e</t>
  </si>
  <si>
    <t>D1,D2</t>
  </si>
  <si>
    <t>Vishay</t>
  </si>
  <si>
    <t>BZX55C15-TAP</t>
  </si>
  <si>
    <t>BZX55C15, zener,15 V, 0W5, DO-35</t>
  </si>
  <si>
    <t>diod1e</t>
  </si>
  <si>
    <t>D3</t>
  </si>
  <si>
    <t>BC547B</t>
  </si>
  <si>
    <t>Fairchild Semiconductor</t>
  </si>
  <si>
    <t>BC547BTA</t>
  </si>
  <si>
    <t>to92e4</t>
  </si>
  <si>
    <t>T1</t>
  </si>
  <si>
    <t>BC557B</t>
  </si>
  <si>
    <t>T2</t>
  </si>
  <si>
    <t>PCB terminal block, 2way, pitch 7.5 mm</t>
  </si>
  <si>
    <t>Camden Electronics</t>
  </si>
  <si>
    <t>CTB0110/2</t>
  </si>
  <si>
    <t>2-connect-l</t>
  </si>
  <si>
    <t>K1,LA1</t>
  </si>
  <si>
    <t>G6DS-1AH 12DC</t>
  </si>
  <si>
    <t>G6DS-1AH 12DC, relay, PCB, SPNO, coil 12 VDC/10 mA, 250AC/5A</t>
  </si>
  <si>
    <t>Omron</t>
  </si>
  <si>
    <t>G6DS-1AH</t>
  </si>
  <si>
    <t>RE1</t>
  </si>
  <si>
    <t>ECQUAAF334MA</t>
  </si>
  <si>
    <t>MKT7e_130179_2</t>
  </si>
  <si>
    <t>ECQUAAF224MA</t>
  </si>
  <si>
    <t>LR0204F510R</t>
  </si>
  <si>
    <t>MCF 0.25W 4K7</t>
  </si>
  <si>
    <t>510 Ω, 1 %, 0W25</t>
  </si>
  <si>
    <t>4k7, 5 %, 0W25</t>
  </si>
  <si>
    <t>R5</t>
  </si>
  <si>
    <t>R6,R7</t>
  </si>
  <si>
    <t>PCB 130179-1 v1.1</t>
  </si>
  <si>
    <t>BOM::130179-1::Long distance push button for 230VAC lighting::v1.1</t>
  </si>
  <si>
    <t>330 nF, 20 %, 275VAC, X2, lead spacing 15/22.5 mm, depth 11 mm max.</t>
  </si>
  <si>
    <t>220 nF, 20 %, 275VAC, X2, lead spacing 15/22.5 mm, depth 8 mm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</si>
</sst>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workbookViewId="0" topLeftCell="A1">
      <selection activeCell="A10" sqref="A10"/>
    </sheetView>
  </sheetViews>
  <sheetFormatPr defaultColWidth="11.57421875" defaultRowHeight="12.75"/>
  <cols>
    <col min="1" max="1" width="61.8515625" style="1" customWidth="1"/>
    <col min="2" max="2" width="21.421875" style="1" bestFit="1" customWidth="1"/>
    <col min="3" max="3" width="18.28125" style="1" bestFit="1" customWidth="1"/>
    <col min="4" max="4" width="16.00390625" style="1" bestFit="1" customWidth="1"/>
    <col min="5" max="5" width="17.281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4" t="s">
        <v>86</v>
      </c>
      <c r="B1" s="24"/>
      <c r="C1" s="24"/>
      <c r="D1" s="24"/>
      <c r="E1" s="24"/>
      <c r="F1" s="24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SUM(F4:F8)</f>
        <v>6</v>
      </c>
      <c r="J3" s="18" t="str">
        <f>CONCATENATE(E3,IF(ISBLANK(E3),""," = "),A3)</f>
        <v>Resistor</v>
      </c>
    </row>
    <row r="4" spans="1:10" ht="15">
      <c r="A4" s="1" t="s">
        <v>81</v>
      </c>
      <c r="B4" s="1" t="s">
        <v>24</v>
      </c>
      <c r="C4" t="s">
        <v>79</v>
      </c>
      <c r="D4" s="1" t="s">
        <v>22</v>
      </c>
      <c r="E4" s="1" t="s">
        <v>23</v>
      </c>
      <c r="F4" s="2">
        <v>2</v>
      </c>
      <c r="G4">
        <v>2329949</v>
      </c>
      <c r="J4" s="15" t="str">
        <f aca="true" t="shared" si="0" ref="J4:J70">CONCATENATE(E4,IF(ISBLANK(E4),""," = "),A4)</f>
        <v>R1,R2 = 510 Ω, 1 %, 0W25</v>
      </c>
    </row>
    <row r="5" spans="1:10" s="23" customFormat="1" ht="15">
      <c r="A5" s="22" t="s">
        <v>82</v>
      </c>
      <c r="B5" s="22" t="s">
        <v>21</v>
      </c>
      <c r="C5" t="s">
        <v>80</v>
      </c>
      <c r="D5" s="22" t="s">
        <v>22</v>
      </c>
      <c r="E5" s="22" t="s">
        <v>26</v>
      </c>
      <c r="G5" s="21">
        <v>9339540</v>
      </c>
      <c r="J5" s="15" t="str">
        <f>CONCATENATE(E5,IF(ISBLANK(E5),""," = "),A5)</f>
        <v>R3 = 4k7, 5 %, 0W25</v>
      </c>
    </row>
    <row r="6" spans="1:10" ht="15">
      <c r="A6" s="1" t="s">
        <v>27</v>
      </c>
      <c r="B6" s="1" t="s">
        <v>24</v>
      </c>
      <c r="C6" t="s">
        <v>25</v>
      </c>
      <c r="D6" s="1" t="s">
        <v>22</v>
      </c>
      <c r="E6" s="1" t="s">
        <v>31</v>
      </c>
      <c r="F6" s="2">
        <v>1</v>
      </c>
      <c r="G6">
        <v>2329911</v>
      </c>
      <c r="J6" s="15" t="str">
        <f t="shared" si="0"/>
        <v>R4 = 2k0, 1 %, 0W25</v>
      </c>
    </row>
    <row r="7" spans="1:10" ht="15">
      <c r="A7" s="1" t="s">
        <v>28</v>
      </c>
      <c r="B7" s="1" t="s">
        <v>21</v>
      </c>
      <c r="C7" t="s">
        <v>29</v>
      </c>
      <c r="D7" s="1" t="s">
        <v>30</v>
      </c>
      <c r="E7" s="1" t="s">
        <v>83</v>
      </c>
      <c r="F7" s="2">
        <v>1</v>
      </c>
      <c r="G7" s="2">
        <v>9340777</v>
      </c>
      <c r="J7" s="15" t="str">
        <f t="shared" si="0"/>
        <v>R5 = 620 Ω, 1 %, 0W5</v>
      </c>
    </row>
    <row r="8" spans="1:10" ht="15">
      <c r="A8" s="1" t="s">
        <v>32</v>
      </c>
      <c r="B8" s="1" t="s">
        <v>21</v>
      </c>
      <c r="C8" s="1" t="s">
        <v>33</v>
      </c>
      <c r="D8" s="1" t="s">
        <v>22</v>
      </c>
      <c r="E8" s="1" t="s">
        <v>84</v>
      </c>
      <c r="F8" s="2">
        <v>2</v>
      </c>
      <c r="G8" s="2">
        <v>9339566</v>
      </c>
      <c r="J8" s="15" t="str">
        <f t="shared" si="0"/>
        <v>R6,R7 = 470 kΩ, 5 %, 0W25</v>
      </c>
    </row>
    <row r="9" spans="1:10" s="17" customFormat="1" ht="15">
      <c r="A9" s="16" t="s">
        <v>8</v>
      </c>
      <c r="B9" s="16"/>
      <c r="C9" s="16"/>
      <c r="D9" s="16"/>
      <c r="E9" s="16"/>
      <c r="F9" s="17">
        <f>SUM(F10:F11)</f>
        <v>2</v>
      </c>
      <c r="J9" s="18" t="str">
        <f t="shared" si="0"/>
        <v>Capacitor</v>
      </c>
    </row>
    <row r="10" spans="1:10" ht="15">
      <c r="A10" s="1" t="s">
        <v>41</v>
      </c>
      <c r="B10" s="1" t="s">
        <v>34</v>
      </c>
      <c r="C10" t="s">
        <v>35</v>
      </c>
      <c r="D10" s="1" t="s">
        <v>36</v>
      </c>
      <c r="E10" s="1" t="s">
        <v>37</v>
      </c>
      <c r="F10" s="2">
        <v>1</v>
      </c>
      <c r="G10">
        <v>1848503</v>
      </c>
      <c r="J10" s="15" t="str">
        <f t="shared" si="0"/>
        <v>C1 = 1000 µF, 20 %, 25 V, lead spacing 5.08 mm, diam.10 mm max.</v>
      </c>
    </row>
    <row r="11" spans="1:10" ht="15">
      <c r="A11" s="1" t="s">
        <v>42</v>
      </c>
      <c r="B11" s="1" t="s">
        <v>21</v>
      </c>
      <c r="C11" t="s">
        <v>38</v>
      </c>
      <c r="D11" s="1" t="s">
        <v>39</v>
      </c>
      <c r="E11" s="1" t="s">
        <v>40</v>
      </c>
      <c r="F11" s="2">
        <v>1</v>
      </c>
      <c r="G11" s="2">
        <v>1236688</v>
      </c>
      <c r="J11" s="15" t="str">
        <f t="shared" si="0"/>
        <v>C2 = 3u3, 20 %, 100V, lead spacing 2.54 mm, diam. 6.3 mm max.</v>
      </c>
    </row>
    <row r="12" spans="1:10" ht="15">
      <c r="A12" s="1" t="s">
        <v>87</v>
      </c>
      <c r="B12" s="1" t="s">
        <v>34</v>
      </c>
      <c r="C12" t="s">
        <v>76</v>
      </c>
      <c r="D12" s="1" t="s">
        <v>77</v>
      </c>
      <c r="E12" s="1" t="s">
        <v>44</v>
      </c>
      <c r="F12" s="2">
        <v>1</v>
      </c>
      <c r="G12">
        <v>1907257</v>
      </c>
      <c r="J12" s="15" t="str">
        <f aca="true" t="shared" si="1" ref="J12:J13">CONCATENATE(E12,IF(ISBLANK(E12),""," = "),A12)</f>
        <v>C3 = 330 nF, 20 %, 275VAC, X2, lead spacing 15/22.5 mm, depth 11 mm max.</v>
      </c>
    </row>
    <row r="13" spans="1:10" ht="15">
      <c r="A13" s="1" t="s">
        <v>88</v>
      </c>
      <c r="B13" s="1" t="s">
        <v>34</v>
      </c>
      <c r="C13" t="s">
        <v>78</v>
      </c>
      <c r="D13" s="1" t="s">
        <v>43</v>
      </c>
      <c r="E13" s="1" t="s">
        <v>45</v>
      </c>
      <c r="F13" s="2">
        <v>1</v>
      </c>
      <c r="G13">
        <v>1907255</v>
      </c>
      <c r="J13" s="15" t="str">
        <f t="shared" si="1"/>
        <v>C4 = 220 nF, 20 %, 275VAC, X2, lead spacing 15/22.5 mm, depth 8 mm max.</v>
      </c>
    </row>
    <row r="14" spans="1:10" s="6" customFormat="1" ht="15">
      <c r="A14" s="5" t="s">
        <v>9</v>
      </c>
      <c r="B14" s="5"/>
      <c r="C14" s="5"/>
      <c r="D14" s="5"/>
      <c r="E14" s="5"/>
      <c r="F14" s="6">
        <f>SUM(F15:F16)</f>
        <v>3</v>
      </c>
      <c r="J14" s="18" t="str">
        <f t="shared" si="0"/>
        <v>Semiconductor</v>
      </c>
    </row>
    <row r="15" spans="1:10" ht="15">
      <c r="A15" s="1" t="s">
        <v>46</v>
      </c>
      <c r="B15" s="1" t="s">
        <v>21</v>
      </c>
      <c r="C15" t="s">
        <v>47</v>
      </c>
      <c r="D15" s="1" t="s">
        <v>48</v>
      </c>
      <c r="E15" s="1" t="s">
        <v>49</v>
      </c>
      <c r="F15" s="2">
        <v>1</v>
      </c>
      <c r="G15">
        <v>1861439</v>
      </c>
      <c r="J15" s="15" t="str">
        <f t="shared" si="0"/>
        <v>B1 = W06MG, bridge rectifier, 600 V, 1.5 A, WOBM</v>
      </c>
    </row>
    <row r="16" spans="1:10" ht="15">
      <c r="A16" s="1" t="s">
        <v>50</v>
      </c>
      <c r="B16" s="1" t="s">
        <v>21</v>
      </c>
      <c r="C16" s="1" t="s">
        <v>51</v>
      </c>
      <c r="D16" s="1" t="s">
        <v>52</v>
      </c>
      <c r="E16" s="1" t="s">
        <v>53</v>
      </c>
      <c r="F16" s="2">
        <v>2</v>
      </c>
      <c r="G16">
        <v>9565124</v>
      </c>
      <c r="J16" s="15" t="str">
        <f t="shared" si="0"/>
        <v>D1,D2 = 1N4148</v>
      </c>
    </row>
    <row r="17" spans="1:10" ht="15">
      <c r="A17" s="1" t="s">
        <v>56</v>
      </c>
      <c r="B17" s="1" t="s">
        <v>54</v>
      </c>
      <c r="C17" t="s">
        <v>55</v>
      </c>
      <c r="D17" s="1" t="s">
        <v>57</v>
      </c>
      <c r="E17" s="1" t="s">
        <v>58</v>
      </c>
      <c r="F17" s="2">
        <v>1</v>
      </c>
      <c r="G17">
        <v>1779207</v>
      </c>
      <c r="J17" s="15" t="str">
        <f aca="true" t="shared" si="2" ref="J17:J19">CONCATENATE(E17,IF(ISBLANK(E17),""," = "),A17)</f>
        <v>D3 = BZX55C15, zener,15 V, 0W5, DO-35</v>
      </c>
    </row>
    <row r="18" spans="1:10" ht="15">
      <c r="A18" s="1" t="s">
        <v>59</v>
      </c>
      <c r="B18" s="1" t="s">
        <v>60</v>
      </c>
      <c r="C18" s="1" t="s">
        <v>61</v>
      </c>
      <c r="D18" s="1" t="s">
        <v>62</v>
      </c>
      <c r="E18" s="1" t="s">
        <v>63</v>
      </c>
      <c r="F18" s="2">
        <v>1</v>
      </c>
      <c r="G18" s="2">
        <v>2101372</v>
      </c>
      <c r="J18" s="15" t="str">
        <f t="shared" si="2"/>
        <v>T1 = BC547B</v>
      </c>
    </row>
    <row r="19" spans="1:10" ht="15">
      <c r="A19" s="1" t="s">
        <v>64</v>
      </c>
      <c r="B19" s="1" t="s">
        <v>21</v>
      </c>
      <c r="C19" s="1" t="s">
        <v>64</v>
      </c>
      <c r="D19" s="1" t="s">
        <v>62</v>
      </c>
      <c r="E19" s="1" t="s">
        <v>65</v>
      </c>
      <c r="F19" s="2">
        <v>1</v>
      </c>
      <c r="G19" s="2">
        <v>1574384</v>
      </c>
      <c r="J19" s="15" t="str">
        <f t="shared" si="2"/>
        <v>T2 = BC557B</v>
      </c>
    </row>
    <row r="20" spans="1:10" s="6" customFormat="1" ht="15">
      <c r="A20" s="5" t="s">
        <v>10</v>
      </c>
      <c r="B20" s="5"/>
      <c r="C20" s="5"/>
      <c r="D20" s="5"/>
      <c r="E20" s="5"/>
      <c r="J20" s="18" t="str">
        <f t="shared" si="0"/>
        <v>Other</v>
      </c>
    </row>
    <row r="21" spans="1:10" ht="15">
      <c r="A21" s="22" t="s">
        <v>66</v>
      </c>
      <c r="B21" s="22" t="s">
        <v>67</v>
      </c>
      <c r="C21" s="22" t="s">
        <v>68</v>
      </c>
      <c r="D21" s="22" t="s">
        <v>69</v>
      </c>
      <c r="E21" s="22" t="s">
        <v>70</v>
      </c>
      <c r="F21" s="23">
        <v>2</v>
      </c>
      <c r="G21" s="21">
        <v>3882573</v>
      </c>
      <c r="J21" s="15" t="str">
        <f t="shared" si="0"/>
        <v>K1,LA1 = PCB terminal block, 2way, pitch 7.5 mm</v>
      </c>
    </row>
    <row r="22" spans="1:10" ht="15">
      <c r="A22" s="1" t="s">
        <v>72</v>
      </c>
      <c r="B22" s="1" t="s">
        <v>73</v>
      </c>
      <c r="C22" s="22" t="s">
        <v>71</v>
      </c>
      <c r="D22" s="1" t="s">
        <v>74</v>
      </c>
      <c r="E22" s="1" t="s">
        <v>75</v>
      </c>
      <c r="F22" s="23">
        <v>1</v>
      </c>
      <c r="G22" s="21">
        <v>1257563</v>
      </c>
      <c r="J22" s="15" t="str">
        <f t="shared" si="0"/>
        <v>RE1 = G6DS-1AH 12DC, relay, PCB, SPNO, coil 12 VDC/10 mA, 250AC/5A</v>
      </c>
    </row>
    <row r="23" spans="1:10" s="6" customFormat="1" ht="15">
      <c r="A23" s="5" t="s">
        <v>11</v>
      </c>
      <c r="B23" s="5"/>
      <c r="C23" s="5"/>
      <c r="D23" s="5"/>
      <c r="E23" s="5"/>
      <c r="J23" s="18" t="str">
        <f t="shared" si="0"/>
        <v>Misc.</v>
      </c>
    </row>
    <row r="24" spans="1:10" s="8" customFormat="1" ht="15">
      <c r="A24" s="7" t="s">
        <v>85</v>
      </c>
      <c r="B24" s="7"/>
      <c r="C24" s="7"/>
      <c r="D24" s="7"/>
      <c r="E24" s="7"/>
      <c r="J24" s="15" t="str">
        <f t="shared" si="0"/>
        <v>PCB 130179-1 v1.1</v>
      </c>
    </row>
    <row r="25" ht="15">
      <c r="J25" s="15" t="str">
        <f t="shared" si="0"/>
        <v/>
      </c>
    </row>
    <row r="26" spans="7:10" ht="15">
      <c r="G26" s="8"/>
      <c r="J26" s="15" t="str">
        <f t="shared" si="0"/>
        <v/>
      </c>
    </row>
    <row r="27" ht="15">
      <c r="J27" s="15" t="str">
        <f t="shared" si="0"/>
        <v/>
      </c>
    </row>
    <row r="28" ht="15">
      <c r="J28" s="15" t="str">
        <f t="shared" si="0"/>
        <v/>
      </c>
    </row>
    <row r="29" ht="15">
      <c r="J29" s="15" t="str">
        <f t="shared" si="0"/>
        <v/>
      </c>
    </row>
    <row r="30" ht="15">
      <c r="J30" s="15" t="str">
        <f t="shared" si="0"/>
        <v/>
      </c>
    </row>
    <row r="31" ht="15"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spans="1:10" ht="15">
      <c r="A35"/>
      <c r="J35" s="15" t="str">
        <f t="shared" si="0"/>
        <v/>
      </c>
    </row>
    <row r="36" spans="1:10" ht="15">
      <c r="A36"/>
      <c r="J36" s="15" t="str">
        <f t="shared" si="0"/>
        <v/>
      </c>
    </row>
    <row r="37" spans="1:10" ht="15">
      <c r="A37"/>
      <c r="J37" s="15" t="str">
        <f t="shared" si="0"/>
        <v/>
      </c>
    </row>
    <row r="38" spans="1:10" ht="15">
      <c r="A38"/>
      <c r="J38" s="15" t="str">
        <f t="shared" si="0"/>
        <v/>
      </c>
    </row>
    <row r="39" spans="1:10" ht="15">
      <c r="A39"/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ht="15">
      <c r="J42" s="15" t="str">
        <f t="shared" si="0"/>
        <v/>
      </c>
    </row>
    <row r="43" spans="1:10" ht="15">
      <c r="A43"/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aca="true" t="shared" si="3" ref="J71:J103">CONCATENATE(E71,IF(ISBLANK(E71),""," = "),A71)</f>
        <v/>
      </c>
    </row>
    <row r="72" ht="15">
      <c r="J72" s="15" t="str">
        <f t="shared" si="3"/>
        <v/>
      </c>
    </row>
    <row r="73" ht="15">
      <c r="J73" s="15" t="str">
        <f t="shared" si="3"/>
        <v/>
      </c>
    </row>
    <row r="74" ht="15">
      <c r="J74" s="15" t="str">
        <f t="shared" si="3"/>
        <v/>
      </c>
    </row>
    <row r="75" ht="15">
      <c r="J75" s="15" t="str">
        <f t="shared" si="3"/>
        <v/>
      </c>
    </row>
    <row r="76" ht="15">
      <c r="J76" s="15" t="str">
        <f t="shared" si="3"/>
        <v/>
      </c>
    </row>
    <row r="77" ht="15">
      <c r="J77" s="15" t="str">
        <f t="shared" si="3"/>
        <v/>
      </c>
    </row>
    <row r="78" ht="15">
      <c r="J78" s="15" t="str">
        <f t="shared" si="3"/>
        <v/>
      </c>
    </row>
    <row r="79" ht="15">
      <c r="J79" s="15" t="str">
        <f t="shared" si="3"/>
        <v/>
      </c>
    </row>
    <row r="80" ht="15">
      <c r="J80" s="15" t="str">
        <f t="shared" si="3"/>
        <v/>
      </c>
    </row>
    <row r="81" ht="15">
      <c r="J81" s="15" t="str">
        <f t="shared" si="3"/>
        <v/>
      </c>
    </row>
    <row r="82" ht="15">
      <c r="J82" s="15" t="str">
        <f t="shared" si="3"/>
        <v/>
      </c>
    </row>
    <row r="83" ht="15">
      <c r="J83" s="15" t="str">
        <f t="shared" si="3"/>
        <v/>
      </c>
    </row>
    <row r="84" ht="15">
      <c r="J84" s="15" t="str">
        <f t="shared" si="3"/>
        <v/>
      </c>
    </row>
    <row r="85" ht="15">
      <c r="J85" s="15" t="str">
        <f t="shared" si="3"/>
        <v/>
      </c>
    </row>
    <row r="86" ht="15">
      <c r="J86" s="15" t="str">
        <f t="shared" si="3"/>
        <v/>
      </c>
    </row>
    <row r="87" ht="15">
      <c r="J87" s="15" t="str">
        <f t="shared" si="3"/>
        <v/>
      </c>
    </row>
    <row r="88" ht="15">
      <c r="J88" s="15" t="str">
        <f t="shared" si="3"/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5" t="s">
        <v>12</v>
      </c>
      <c r="B1" s="25"/>
      <c r="C1" s="25"/>
      <c r="D1" s="25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2013-11-19T12:27:18Z</cp:lastPrinted>
  <dcterms:created xsi:type="dcterms:W3CDTF">2009-05-15T08:53:47Z</dcterms:created>
  <dcterms:modified xsi:type="dcterms:W3CDTF">2013-11-19T12:35:25Z</dcterms:modified>
  <cp:category/>
  <cp:version/>
  <cp:contentType/>
  <cp:contentStatus/>
</cp:coreProperties>
</file>