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'BOM'!$A$1:$I$66</definedName>
  </definedNames>
  <calcPr fullCalcOnLoad="1"/>
</workbook>
</file>

<file path=xl/sharedStrings.xml><?xml version="1.0" encoding="utf-8"?>
<sst xmlns="http://schemas.openxmlformats.org/spreadsheetml/2006/main" count="118" uniqueCount="105">
  <si>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</si>
  <si>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</si>
  <si>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</si>
  <si>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</si>
  <si>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</si>
  <si>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</si>
  <si>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</si>
  <si>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</si>
  <si>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</si>
  <si>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Semiconductor</t>
  </si>
  <si>
    <t>Other</t>
  </si>
  <si>
    <t>DOCUMENT HISTORY</t>
  </si>
  <si>
    <t>Date</t>
  </si>
  <si>
    <t>Rev.</t>
  </si>
  <si>
    <t>Author</t>
  </si>
  <si>
    <t>Qnt</t>
  </si>
  <si>
    <t>RS</t>
  </si>
  <si>
    <t>ppu</t>
  </si>
  <si>
    <t>IC1</t>
  </si>
  <si>
    <t>0207/10</t>
  </si>
  <si>
    <t>C1</t>
  </si>
  <si>
    <t>FISCHER ELEKTRONIK</t>
  </si>
  <si>
    <t>C025-025X050</t>
  </si>
  <si>
    <t>K2</t>
  </si>
  <si>
    <t>MCCHU5220J5</t>
  </si>
  <si>
    <t>X1</t>
  </si>
  <si>
    <t>HC49U-V</t>
  </si>
  <si>
    <t>D1</t>
  </si>
  <si>
    <t>10k, 5%, 0.5W</t>
  </si>
  <si>
    <t>33k, 5%, 0.5W</t>
  </si>
  <si>
    <t>330, 5%, 0.5W</t>
  </si>
  <si>
    <t>100, 5%, 0.5W</t>
  </si>
  <si>
    <t>VISHAY BC COMPONENTS</t>
  </si>
  <si>
    <t>MCF 0.5W 10K</t>
  </si>
  <si>
    <t>MOR0S2J0333A50</t>
  </si>
  <si>
    <t>MCF 0.5W 330R</t>
  </si>
  <si>
    <t>SFR2500001000FA500</t>
  </si>
  <si>
    <t>R1</t>
  </si>
  <si>
    <t>R2</t>
  </si>
  <si>
    <t>R3-R9</t>
  </si>
  <si>
    <t>R10</t>
  </si>
  <si>
    <t>ppg</t>
  </si>
  <si>
    <t>10 µF, 25V, 20%</t>
  </si>
  <si>
    <t>100nF, 35V, 10%, pitch 2.54mm</t>
  </si>
  <si>
    <t>22pF, 50V, 5%, pitch 2.5mm</t>
  </si>
  <si>
    <t>Multicomp</t>
  </si>
  <si>
    <t>Panasonic</t>
  </si>
  <si>
    <t>Kemet</t>
  </si>
  <si>
    <t>ECA1CM471</t>
  </si>
  <si>
    <t>EEAGA1E00</t>
  </si>
  <si>
    <t>T350A104K035AT</t>
  </si>
  <si>
    <t>ECEA1AKA101</t>
  </si>
  <si>
    <t>C2</t>
  </si>
  <si>
    <t>C3</t>
  </si>
  <si>
    <t>C4, C5</t>
  </si>
  <si>
    <t>C6</t>
  </si>
  <si>
    <t>E2,5-6</t>
  </si>
  <si>
    <t>100µF, 10V, dia 6mm, pitch 2.5mm</t>
  </si>
  <si>
    <t>E3,5-8</t>
  </si>
  <si>
    <t>470µF, 16V, 20 %, dia 8mm, pitch 3.5mm</t>
  </si>
  <si>
    <t>TT2D5</t>
  </si>
  <si>
    <t>1N4004, 400V, 1A</t>
  </si>
  <si>
    <t>led-display, 0.56", red</t>
  </si>
  <si>
    <t>7805, TO220</t>
  </si>
  <si>
    <t>Atmega32A, MCU 8 Bit, Flash 32k, AVR, DIP40</t>
  </si>
  <si>
    <t>Crystal, 16MHz</t>
  </si>
  <si>
    <t>BS170, mosfet, n-channel, TO92</t>
  </si>
  <si>
    <t>BS250, mosfet, p-channel, TO92</t>
  </si>
  <si>
    <t>Diodes Inc.</t>
  </si>
  <si>
    <t>Kingbright</t>
  </si>
  <si>
    <t>STMicroelektronics</t>
  </si>
  <si>
    <t>Atmel</t>
  </si>
  <si>
    <t>Raltron</t>
  </si>
  <si>
    <t>Fairchild Semiconductor</t>
  </si>
  <si>
    <t>1N4004-T</t>
  </si>
  <si>
    <t>SC56-1EWA</t>
  </si>
  <si>
    <t>L7805ABP</t>
  </si>
  <si>
    <t>ATMEGA32A-PU</t>
  </si>
  <si>
    <t>AS-16.000-18</t>
  </si>
  <si>
    <t>BS170</t>
  </si>
  <si>
    <t>BS250P</t>
  </si>
  <si>
    <t>D2-D7</t>
  </si>
  <si>
    <t>IC2</t>
  </si>
  <si>
    <t>T1, T3-T9</t>
  </si>
  <si>
    <t>T2</t>
  </si>
  <si>
    <t>SOT54E</t>
  </si>
  <si>
    <t>DIL40</t>
  </si>
  <si>
    <t>TO220V</t>
  </si>
  <si>
    <t>SC56-11</t>
  </si>
  <si>
    <t>DO41-10</t>
  </si>
  <si>
    <t>BS250P-ND</t>
  </si>
  <si>
    <t>switches</t>
  </si>
  <si>
    <t>conncetor</t>
  </si>
  <si>
    <t>tack strip</t>
  </si>
  <si>
    <t>TE Connectivity / Buchanan</t>
  </si>
  <si>
    <t>MCDTS6-3K</t>
  </si>
  <si>
    <t>282834-2</t>
  </si>
  <si>
    <t>SL1.025.36Z</t>
  </si>
  <si>
    <t>S1, S2</t>
  </si>
  <si>
    <t>K1, K3</t>
  </si>
  <si>
    <t>AK300/2</t>
  </si>
  <si>
    <t>MA03-1</t>
  </si>
  <si>
    <t>B3F-10XX</t>
  </si>
  <si>
    <t>Total:</t>
  </si>
  <si>
    <t>BOM::120276-1::Kirchturmuhr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</si>
</sst>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\ [$€-1];[Red]\-#,##0.00\ [$€-1]"/>
    <numFmt numFmtId="191" formatCode="0.000"/>
  </numFmts>
  <fonts count="44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5" fontId="0" fillId="0" borderId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9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49" fontId="4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91" fontId="0" fillId="0" borderId="0" xfId="0" applyNumberFormat="1" applyFont="1" applyAlignment="1">
      <alignment/>
    </xf>
    <xf numFmtId="191" fontId="2" fillId="33" borderId="0" xfId="0" applyNumberFormat="1" applyFont="1" applyFill="1" applyAlignment="1">
      <alignment/>
    </xf>
    <xf numFmtId="191" fontId="3" fillId="34" borderId="0" xfId="0" applyNumberFormat="1" applyFont="1" applyFill="1" applyAlignment="1">
      <alignment/>
    </xf>
    <xf numFmtId="191" fontId="0" fillId="0" borderId="0" xfId="0" applyNumberFormat="1" applyAlignment="1">
      <alignment/>
    </xf>
    <xf numFmtId="191" fontId="0" fillId="0" borderId="0" xfId="0" applyNumberFormat="1" applyFont="1" applyAlignment="1">
      <alignment/>
    </xf>
    <xf numFmtId="191" fontId="4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/>
    </xf>
    <xf numFmtId="191" fontId="4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/>
    </xf>
    <xf numFmtId="191" fontId="3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35" borderId="0" xfId="0" applyFont="1" applyFill="1" applyAlignment="1">
      <alignment/>
    </xf>
    <xf numFmtId="49" fontId="1" fillId="33" borderId="0" xfId="0" applyNumberFormat="1" applyFont="1" applyFill="1" applyAlignment="1">
      <alignment horizontal="left"/>
    </xf>
    <xf numFmtId="0" fontId="5" fillId="36" borderId="12" xfId="0" applyFont="1" applyFill="1" applyBorder="1" applyAlignment="1">
      <alignment vertical="top" wrapText="1"/>
    </xf>
    <xf numFmtId="0" fontId="2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0"/>
  <sheetViews>
    <sheetView tabSelected="1" zoomScalePageLayoutView="0" workbookViewId="0" topLeftCell="B1">
      <selection activeCell="B17" sqref="B17"/>
    </sheetView>
  </sheetViews>
  <sheetFormatPr defaultColWidth="11.57421875" defaultRowHeight="12.75"/>
  <cols>
    <col min="1" max="1" width="50.421875" style="1" bestFit="1" customWidth="1"/>
    <col min="2" max="2" width="29.8515625" style="1" bestFit="1" customWidth="1"/>
    <col min="3" max="3" width="28.28125" style="1" bestFit="1" customWidth="1"/>
    <col min="4" max="4" width="24.7109375" style="1" bestFit="1" customWidth="1"/>
    <col min="5" max="5" width="17.28125" style="1" bestFit="1" customWidth="1"/>
    <col min="6" max="6" width="6.00390625" style="2" bestFit="1" customWidth="1"/>
    <col min="7" max="7" width="11.7109375" style="2" customWidth="1"/>
    <col min="8" max="8" width="15.57421875" style="2" bestFit="1" customWidth="1"/>
    <col min="9" max="9" width="11.57421875" style="2" customWidth="1"/>
    <col min="10" max="10" width="6.00390625" style="24" bestFit="1" customWidth="1"/>
    <col min="11" max="11" width="6.00390625" style="2" bestFit="1" customWidth="1"/>
    <col min="12" max="16384" width="11.57421875" style="2" customWidth="1"/>
  </cols>
  <sheetData>
    <row r="1" spans="1:10" s="3" customFormat="1" ht="20.25">
      <c r="A1" s="40" t="s">
        <v>104</v>
      </c>
      <c r="B1" s="40"/>
      <c r="C1" s="40"/>
      <c r="D1" s="40"/>
      <c r="E1" s="40"/>
      <c r="F1" s="40"/>
      <c r="J1" s="25"/>
    </row>
    <row r="2" spans="1:11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15</v>
      </c>
      <c r="G2" s="3" t="s">
        <v>5</v>
      </c>
      <c r="H2" s="3" t="s">
        <v>6</v>
      </c>
      <c r="I2" s="3" t="s">
        <v>16</v>
      </c>
      <c r="J2" s="25" t="s">
        <v>17</v>
      </c>
      <c r="K2" s="3" t="s">
        <v>41</v>
      </c>
    </row>
    <row r="3" spans="1:10" s="6" customFormat="1" ht="12.75">
      <c r="A3" s="5" t="s">
        <v>7</v>
      </c>
      <c r="B3" s="5"/>
      <c r="C3" s="5"/>
      <c r="D3" s="5"/>
      <c r="E3" s="5"/>
      <c r="F3" s="6">
        <f>SUM(F4:F8)</f>
        <v>10</v>
      </c>
      <c r="J3" s="26"/>
    </row>
    <row r="4" spans="1:11" ht="12.75">
      <c r="A4" s="15" t="s">
        <v>28</v>
      </c>
      <c r="B4" s="15" t="s">
        <v>45</v>
      </c>
      <c r="C4" s="16" t="s">
        <v>33</v>
      </c>
      <c r="D4" s="15" t="s">
        <v>19</v>
      </c>
      <c r="E4" s="15" t="s">
        <v>37</v>
      </c>
      <c r="F4" s="21">
        <v>1</v>
      </c>
      <c r="G4" s="21">
        <v>9338373</v>
      </c>
      <c r="J4" s="27">
        <v>0.031</v>
      </c>
      <c r="K4" s="2">
        <f>J4*F4</f>
        <v>0.031</v>
      </c>
    </row>
    <row r="5" spans="1:11" ht="12.75">
      <c r="A5" s="1" t="s">
        <v>29</v>
      </c>
      <c r="B5" s="1" t="s">
        <v>45</v>
      </c>
      <c r="C5" s="2" t="s">
        <v>34</v>
      </c>
      <c r="D5" s="1" t="s">
        <v>19</v>
      </c>
      <c r="E5" s="1" t="s">
        <v>38</v>
      </c>
      <c r="F5" s="16">
        <v>1</v>
      </c>
      <c r="G5" s="37">
        <v>1357870</v>
      </c>
      <c r="J5" s="24">
        <v>0.019</v>
      </c>
      <c r="K5" s="2">
        <f>J5*F5</f>
        <v>0.019</v>
      </c>
    </row>
    <row r="6" spans="1:11" ht="12.75">
      <c r="A6" s="1" t="s">
        <v>30</v>
      </c>
      <c r="B6" s="1" t="s">
        <v>45</v>
      </c>
      <c r="C6" s="1" t="s">
        <v>35</v>
      </c>
      <c r="D6" s="1" t="s">
        <v>19</v>
      </c>
      <c r="E6" s="1" t="s">
        <v>39</v>
      </c>
      <c r="F6" s="16">
        <v>7</v>
      </c>
      <c r="G6" s="19">
        <v>9338705</v>
      </c>
      <c r="J6" s="24">
        <v>0.017</v>
      </c>
      <c r="K6" s="2">
        <f>J6*F6</f>
        <v>0.11900000000000001</v>
      </c>
    </row>
    <row r="7" spans="1:11" ht="12.75">
      <c r="A7" s="36" t="s">
        <v>31</v>
      </c>
      <c r="B7" s="36" t="s">
        <v>32</v>
      </c>
      <c r="C7" s="1" t="s">
        <v>36</v>
      </c>
      <c r="D7" s="1" t="s">
        <v>19</v>
      </c>
      <c r="E7" s="36" t="s">
        <v>40</v>
      </c>
      <c r="F7" s="16">
        <v>1</v>
      </c>
      <c r="G7" s="2">
        <v>1652646</v>
      </c>
      <c r="J7" s="24">
        <v>0.027</v>
      </c>
      <c r="K7" s="2">
        <f>J7*F7</f>
        <v>0.027</v>
      </c>
    </row>
    <row r="8" spans="19:33" ht="12.75"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18" s="42" customFormat="1" ht="12.75">
      <c r="A9" s="5" t="s">
        <v>8</v>
      </c>
      <c r="B9" s="5"/>
      <c r="C9" s="5"/>
      <c r="D9" s="5"/>
      <c r="E9" s="5"/>
      <c r="F9" s="6">
        <f>SUM(F10:F12)</f>
        <v>3</v>
      </c>
      <c r="G9" s="6"/>
      <c r="H9" s="6"/>
      <c r="I9" s="6"/>
      <c r="J9" s="26"/>
      <c r="K9" s="26"/>
      <c r="L9" s="6"/>
      <c r="M9" s="6"/>
      <c r="N9" s="6"/>
      <c r="O9" s="6"/>
      <c r="P9" s="6"/>
      <c r="Q9" s="6"/>
      <c r="R9" s="6"/>
    </row>
    <row r="10" spans="1:11" ht="12.75">
      <c r="A10" s="18" t="s">
        <v>59</v>
      </c>
      <c r="B10" s="18" t="s">
        <v>46</v>
      </c>
      <c r="C10" s="7" t="s">
        <v>48</v>
      </c>
      <c r="D10" s="18" t="s">
        <v>58</v>
      </c>
      <c r="E10" s="18" t="s">
        <v>20</v>
      </c>
      <c r="F10" s="7">
        <v>1</v>
      </c>
      <c r="G10" s="38">
        <v>9693602</v>
      </c>
      <c r="J10" s="24">
        <v>0.213</v>
      </c>
      <c r="K10" s="2">
        <f>J10*F10</f>
        <v>0.213</v>
      </c>
    </row>
    <row r="11" spans="1:11" ht="12.75">
      <c r="A11" s="15" t="s">
        <v>42</v>
      </c>
      <c r="B11" s="15" t="s">
        <v>46</v>
      </c>
      <c r="C11" s="16" t="s">
        <v>49</v>
      </c>
      <c r="D11" s="15" t="s">
        <v>60</v>
      </c>
      <c r="E11" s="15" t="s">
        <v>52</v>
      </c>
      <c r="F11" s="16">
        <v>1</v>
      </c>
      <c r="G11" s="16">
        <v>2079087</v>
      </c>
      <c r="J11" s="24">
        <v>0.23</v>
      </c>
      <c r="K11" s="2">
        <f>J11*F11</f>
        <v>0.23</v>
      </c>
    </row>
    <row r="12" spans="1:11" ht="12.75">
      <c r="A12" s="1" t="s">
        <v>43</v>
      </c>
      <c r="B12" s="1" t="s">
        <v>47</v>
      </c>
      <c r="C12" s="1" t="s">
        <v>50</v>
      </c>
      <c r="D12" s="1" t="s">
        <v>22</v>
      </c>
      <c r="E12" s="1" t="s">
        <v>53</v>
      </c>
      <c r="F12" s="16">
        <v>1</v>
      </c>
      <c r="G12" s="37">
        <v>1457568</v>
      </c>
      <c r="J12" s="24">
        <v>0.609</v>
      </c>
      <c r="K12" s="2">
        <f>J12*F12</f>
        <v>0.609</v>
      </c>
    </row>
    <row r="13" spans="1:11" ht="12.75">
      <c r="A13" s="1" t="s">
        <v>44</v>
      </c>
      <c r="B13" s="1" t="s">
        <v>45</v>
      </c>
      <c r="C13" s="1" t="s">
        <v>24</v>
      </c>
      <c r="D13" s="1" t="s">
        <v>22</v>
      </c>
      <c r="E13" s="1" t="s">
        <v>54</v>
      </c>
      <c r="F13" s="16">
        <v>2</v>
      </c>
      <c r="G13" s="2">
        <v>9411674</v>
      </c>
      <c r="J13" s="24">
        <v>0.079</v>
      </c>
      <c r="K13" s="2">
        <f>J13*F13</f>
        <v>0.158</v>
      </c>
    </row>
    <row r="14" spans="1:11" ht="12.75">
      <c r="A14" s="1" t="s">
        <v>57</v>
      </c>
      <c r="B14" s="1" t="s">
        <v>46</v>
      </c>
      <c r="C14" s="1" t="s">
        <v>51</v>
      </c>
      <c r="D14" s="1" t="s">
        <v>56</v>
      </c>
      <c r="E14" s="1" t="s">
        <v>55</v>
      </c>
      <c r="F14" s="16">
        <v>1</v>
      </c>
      <c r="G14" s="2">
        <v>1902043</v>
      </c>
      <c r="J14" s="24">
        <v>0.24</v>
      </c>
      <c r="K14" s="2">
        <f>J14*F14</f>
        <v>0.24</v>
      </c>
    </row>
    <row r="15" spans="1:14" s="39" customFormat="1" ht="12.75">
      <c r="A15" s="16"/>
      <c r="B15" s="16"/>
      <c r="C15" s="16"/>
      <c r="D15" s="16"/>
      <c r="E15" s="16"/>
      <c r="F15" s="16"/>
      <c r="G15" s="16"/>
      <c r="H15" s="2"/>
      <c r="I15" s="14"/>
      <c r="J15" s="33"/>
      <c r="K15" s="2"/>
      <c r="L15" s="14"/>
      <c r="M15" s="14"/>
      <c r="N15" s="16"/>
    </row>
    <row r="16" spans="1:11" s="42" customFormat="1" ht="12.75">
      <c r="A16" s="5" t="s">
        <v>9</v>
      </c>
      <c r="B16" s="5"/>
      <c r="C16" s="5"/>
      <c r="D16" s="5"/>
      <c r="E16" s="5"/>
      <c r="F16" s="6">
        <f>SUM(F17:F18)</f>
        <v>7</v>
      </c>
      <c r="G16" s="6"/>
      <c r="H16" s="6"/>
      <c r="I16" s="6"/>
      <c r="J16" s="6"/>
      <c r="K16" s="26"/>
    </row>
    <row r="17" spans="1:11" ht="12.75">
      <c r="A17" s="1" t="s">
        <v>61</v>
      </c>
      <c r="B17" s="1" t="s">
        <v>68</v>
      </c>
      <c r="C17" s="1" t="s">
        <v>74</v>
      </c>
      <c r="D17" s="1" t="s">
        <v>89</v>
      </c>
      <c r="E17" s="1" t="s">
        <v>27</v>
      </c>
      <c r="F17" s="16">
        <v>1</v>
      </c>
      <c r="G17" s="16">
        <v>1843708</v>
      </c>
      <c r="J17" s="24">
        <v>0.146</v>
      </c>
      <c r="K17" s="2">
        <f>J17*F17</f>
        <v>0.146</v>
      </c>
    </row>
    <row r="18" spans="1:11" ht="12.75">
      <c r="A18" s="15" t="s">
        <v>62</v>
      </c>
      <c r="B18" s="15" t="s">
        <v>69</v>
      </c>
      <c r="C18" s="15" t="s">
        <v>75</v>
      </c>
      <c r="D18" s="1" t="s">
        <v>88</v>
      </c>
      <c r="E18" s="15" t="s">
        <v>81</v>
      </c>
      <c r="F18" s="16">
        <v>6</v>
      </c>
      <c r="G18" s="16">
        <v>1142441</v>
      </c>
      <c r="J18" s="24">
        <v>0.59</v>
      </c>
      <c r="K18" s="2">
        <f aca="true" t="shared" si="0" ref="K18:K23">J18*F18</f>
        <v>3.54</v>
      </c>
    </row>
    <row r="19" spans="1:42" s="6" customFormat="1" ht="12.75">
      <c r="A19" s="1" t="s">
        <v>63</v>
      </c>
      <c r="B19" s="1" t="s">
        <v>70</v>
      </c>
      <c r="C19" s="1" t="s">
        <v>76</v>
      </c>
      <c r="D19" s="7" t="s">
        <v>87</v>
      </c>
      <c r="E19" s="1" t="s">
        <v>18</v>
      </c>
      <c r="F19" s="16">
        <v>1</v>
      </c>
      <c r="G19" s="16">
        <v>1564318</v>
      </c>
      <c r="H19" s="7"/>
      <c r="I19" s="7"/>
      <c r="J19" s="7">
        <v>0.96</v>
      </c>
      <c r="K19" s="2">
        <f t="shared" si="0"/>
        <v>0.96</v>
      </c>
      <c r="L19" s="14"/>
      <c r="M19" s="1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12.75">
      <c r="A20" s="1" t="s">
        <v>64</v>
      </c>
      <c r="B20" s="1" t="s">
        <v>71</v>
      </c>
      <c r="C20" s="1" t="s">
        <v>77</v>
      </c>
      <c r="D20" s="1" t="s">
        <v>86</v>
      </c>
      <c r="E20" s="1" t="s">
        <v>82</v>
      </c>
      <c r="F20" s="16">
        <v>1</v>
      </c>
      <c r="G20" s="16">
        <v>1704565</v>
      </c>
      <c r="H20" s="16"/>
      <c r="J20" s="24">
        <v>5.35</v>
      </c>
      <c r="K20" s="2">
        <f t="shared" si="0"/>
        <v>5.35</v>
      </c>
      <c r="L20" s="16"/>
      <c r="M20" s="1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18" ht="12.75">
      <c r="A21" s="1" t="s">
        <v>65</v>
      </c>
      <c r="B21" s="1" t="s">
        <v>72</v>
      </c>
      <c r="C21" s="1" t="s">
        <v>78</v>
      </c>
      <c r="D21" s="1" t="s">
        <v>26</v>
      </c>
      <c r="E21" s="1" t="s">
        <v>25</v>
      </c>
      <c r="F21" s="16">
        <v>1</v>
      </c>
      <c r="G21" s="16">
        <v>1611761</v>
      </c>
      <c r="J21" s="24">
        <v>0.219</v>
      </c>
      <c r="K21" s="2">
        <f t="shared" si="0"/>
        <v>0.219</v>
      </c>
      <c r="L21" s="16"/>
      <c r="M21" s="16"/>
      <c r="Q21" s="6"/>
      <c r="R21" s="6"/>
    </row>
    <row r="22" spans="1:24" ht="12.75">
      <c r="A22" s="1" t="s">
        <v>66</v>
      </c>
      <c r="B22" s="1" t="s">
        <v>73</v>
      </c>
      <c r="C22" s="1" t="s">
        <v>79</v>
      </c>
      <c r="D22" s="1" t="s">
        <v>85</v>
      </c>
      <c r="E22" s="1" t="s">
        <v>83</v>
      </c>
      <c r="F22" s="16">
        <v>7</v>
      </c>
      <c r="G22" s="16">
        <v>1362623</v>
      </c>
      <c r="J22" s="24">
        <v>0.21</v>
      </c>
      <c r="K22" s="2">
        <f t="shared" si="0"/>
        <v>1.47</v>
      </c>
      <c r="L22" s="14"/>
      <c r="M22" s="14"/>
      <c r="N22" s="6"/>
      <c r="O22" s="6"/>
      <c r="P22" s="6"/>
      <c r="S22" s="6"/>
      <c r="T22" s="6"/>
      <c r="U22" s="6"/>
      <c r="V22" s="6"/>
      <c r="W22" s="6"/>
      <c r="X22" s="6"/>
    </row>
    <row r="23" spans="1:18" ht="12.75">
      <c r="A23" s="1" t="s">
        <v>67</v>
      </c>
      <c r="B23" s="1" t="s">
        <v>68</v>
      </c>
      <c r="C23" s="1" t="s">
        <v>80</v>
      </c>
      <c r="D23" s="1" t="s">
        <v>85</v>
      </c>
      <c r="E23" s="1" t="s">
        <v>84</v>
      </c>
      <c r="F23" s="16">
        <v>1</v>
      </c>
      <c r="H23" s="1" t="s">
        <v>90</v>
      </c>
      <c r="I23" s="16"/>
      <c r="J23" s="34">
        <v>0.75</v>
      </c>
      <c r="K23" s="2">
        <f t="shared" si="0"/>
        <v>0.75</v>
      </c>
      <c r="Q23" s="6"/>
      <c r="R23" s="6"/>
    </row>
    <row r="25" spans="1:11" s="42" customFormat="1" ht="12.75">
      <c r="A25" s="5" t="s">
        <v>10</v>
      </c>
      <c r="B25" s="5"/>
      <c r="C25" s="5"/>
      <c r="D25" s="5"/>
      <c r="E25" s="5"/>
      <c r="F25" s="6">
        <f>SUM(F26:F29)</f>
        <v>5</v>
      </c>
      <c r="G25" s="6"/>
      <c r="H25" s="6"/>
      <c r="I25" s="6"/>
      <c r="J25" s="26"/>
      <c r="K25" s="26"/>
    </row>
    <row r="26" spans="1:11" ht="12.75">
      <c r="A26" s="15" t="s">
        <v>91</v>
      </c>
      <c r="B26" s="15" t="s">
        <v>45</v>
      </c>
      <c r="C26" s="2" t="s">
        <v>95</v>
      </c>
      <c r="D26" s="15" t="s">
        <v>102</v>
      </c>
      <c r="E26" s="15" t="s">
        <v>98</v>
      </c>
      <c r="F26" s="16">
        <v>2</v>
      </c>
      <c r="G26" s="16">
        <v>9471723</v>
      </c>
      <c r="J26" s="24">
        <v>0.121</v>
      </c>
      <c r="K26" s="2">
        <f>J26*F26</f>
        <v>0.242</v>
      </c>
    </row>
    <row r="27" spans="1:11" ht="12.75">
      <c r="A27" s="15" t="s">
        <v>92</v>
      </c>
      <c r="B27" s="15" t="s">
        <v>94</v>
      </c>
      <c r="C27" s="2" t="s">
        <v>96</v>
      </c>
      <c r="D27" s="15" t="s">
        <v>100</v>
      </c>
      <c r="E27" s="15" t="s">
        <v>99</v>
      </c>
      <c r="F27" s="16">
        <v>2</v>
      </c>
      <c r="G27" s="2">
        <v>2112482</v>
      </c>
      <c r="J27" s="24">
        <v>1.18</v>
      </c>
      <c r="K27" s="2">
        <f>J27*F27</f>
        <v>2.36</v>
      </c>
    </row>
    <row r="28" spans="1:11" ht="12.75">
      <c r="A28" s="15" t="s">
        <v>93</v>
      </c>
      <c r="B28" s="15" t="s">
        <v>21</v>
      </c>
      <c r="C28" s="2" t="s">
        <v>97</v>
      </c>
      <c r="D28" s="15" t="s">
        <v>101</v>
      </c>
      <c r="E28" s="15" t="s">
        <v>23</v>
      </c>
      <c r="F28" s="16">
        <v>1</v>
      </c>
      <c r="G28" s="2">
        <v>9729038</v>
      </c>
      <c r="H28" s="16"/>
      <c r="J28" s="24">
        <v>1.4</v>
      </c>
      <c r="K28" s="2">
        <f>J28*F28</f>
        <v>1.4</v>
      </c>
    </row>
    <row r="29" spans="6:12" ht="12.75">
      <c r="F29" s="16"/>
      <c r="I29" s="19"/>
      <c r="J29" s="28"/>
      <c r="K29" s="19"/>
      <c r="L29" s="19"/>
    </row>
    <row r="30" spans="8:12" ht="12.75">
      <c r="H30" s="14"/>
      <c r="I30" s="2" t="s">
        <v>103</v>
      </c>
      <c r="J30" s="28"/>
      <c r="K30" s="19">
        <f>SUM(K4:K28)</f>
        <v>18.083</v>
      </c>
      <c r="L30" s="19"/>
    </row>
    <row r="31" spans="1:16" ht="12.75">
      <c r="A31" s="16"/>
      <c r="B31" s="16"/>
      <c r="C31" s="16"/>
      <c r="D31" s="16"/>
      <c r="E31" s="16"/>
      <c r="F31" s="16"/>
      <c r="G31" s="16"/>
      <c r="H31" s="16"/>
      <c r="I31" s="22"/>
      <c r="J31" s="29"/>
      <c r="K31" s="22"/>
      <c r="L31" s="22"/>
      <c r="M31" s="14"/>
      <c r="N31" s="14"/>
      <c r="O31" s="14"/>
      <c r="P31" s="14"/>
    </row>
    <row r="32" spans="1:16" ht="12.75">
      <c r="A32" s="16"/>
      <c r="B32" s="16"/>
      <c r="C32" s="16"/>
      <c r="D32" s="16"/>
      <c r="E32" s="16"/>
      <c r="F32" s="16"/>
      <c r="G32" s="16"/>
      <c r="H32" s="16"/>
      <c r="I32" s="23"/>
      <c r="J32" s="30"/>
      <c r="K32" s="23"/>
      <c r="L32" s="23"/>
      <c r="M32" s="16"/>
      <c r="N32" s="16"/>
      <c r="O32" s="16"/>
      <c r="P32" s="16"/>
    </row>
    <row r="33" spans="1:16" s="14" customFormat="1" ht="12.75">
      <c r="A33" s="22"/>
      <c r="B33" s="22"/>
      <c r="C33" s="22"/>
      <c r="D33" s="22"/>
      <c r="E33" s="22"/>
      <c r="F33" s="22"/>
      <c r="G33" s="22"/>
      <c r="I33" s="23"/>
      <c r="J33" s="30"/>
      <c r="K33" s="23"/>
      <c r="L33" s="23"/>
      <c r="M33" s="16"/>
      <c r="N33" s="16"/>
      <c r="O33" s="16"/>
      <c r="P33" s="16"/>
    </row>
    <row r="34" spans="9:16" s="16" customFormat="1" ht="12.75">
      <c r="I34" s="7"/>
      <c r="J34" s="31"/>
      <c r="K34" s="7"/>
      <c r="L34" s="7"/>
      <c r="M34" s="14"/>
      <c r="N34" s="14"/>
      <c r="O34" s="14"/>
      <c r="P34" s="14"/>
    </row>
    <row r="35" spans="1:12" s="16" customFormat="1" ht="12.75">
      <c r="A35" s="15"/>
      <c r="B35" s="15"/>
      <c r="C35" s="15"/>
      <c r="D35" s="15"/>
      <c r="E35" s="15"/>
      <c r="I35" s="21"/>
      <c r="J35" s="32"/>
      <c r="K35" s="21"/>
      <c r="L35" s="21"/>
    </row>
    <row r="36" spans="1:16" s="14" customFormat="1" ht="12.75">
      <c r="A36" s="17"/>
      <c r="B36" s="15"/>
      <c r="C36" s="15"/>
      <c r="D36" s="17"/>
      <c r="E36" s="17"/>
      <c r="F36" s="16"/>
      <c r="G36" s="16"/>
      <c r="H36" s="16"/>
      <c r="I36" s="21"/>
      <c r="J36" s="32"/>
      <c r="K36" s="21"/>
      <c r="L36" s="21"/>
      <c r="M36" s="16"/>
      <c r="N36" s="16"/>
      <c r="O36" s="16"/>
      <c r="P36" s="16"/>
    </row>
    <row r="37" spans="1:12" s="16" customFormat="1" ht="12.75">
      <c r="A37" s="15"/>
      <c r="B37" s="15"/>
      <c r="C37" s="15"/>
      <c r="D37" s="17"/>
      <c r="E37" s="15"/>
      <c r="I37" s="21"/>
      <c r="J37" s="32"/>
      <c r="K37" s="21"/>
      <c r="L37" s="21"/>
    </row>
    <row r="38" spans="9:12" s="16" customFormat="1" ht="12.75">
      <c r="I38" s="21"/>
      <c r="J38" s="32"/>
      <c r="K38" s="21"/>
      <c r="L38" s="21"/>
    </row>
    <row r="39" spans="9:12" s="16" customFormat="1" ht="12.75">
      <c r="I39" s="21"/>
      <c r="J39" s="32"/>
      <c r="K39" s="21"/>
      <c r="L39" s="21"/>
    </row>
    <row r="40" spans="1:12" s="16" customFormat="1" ht="12.75">
      <c r="A40" s="15"/>
      <c r="B40" s="15"/>
      <c r="C40" s="15"/>
      <c r="D40" s="17"/>
      <c r="E40" s="15"/>
      <c r="I40" s="21"/>
      <c r="J40" s="32"/>
      <c r="K40" s="21"/>
      <c r="L40" s="21"/>
    </row>
    <row r="41" spans="9:12" s="16" customFormat="1" ht="12.75">
      <c r="I41" s="21"/>
      <c r="J41" s="32"/>
      <c r="K41" s="21"/>
      <c r="L41" s="21"/>
    </row>
    <row r="42" spans="10:12" s="16" customFormat="1" ht="12.75">
      <c r="J42" s="32"/>
      <c r="K42" s="21"/>
      <c r="L42" s="21"/>
    </row>
    <row r="43" spans="1:12" s="16" customFormat="1" ht="12.75">
      <c r="A43" s="7"/>
      <c r="B43" s="7"/>
      <c r="C43" s="7"/>
      <c r="D43" s="7"/>
      <c r="E43" s="7"/>
      <c r="F43" s="7"/>
      <c r="G43" s="7"/>
      <c r="H43" s="7"/>
      <c r="I43" s="21"/>
      <c r="J43" s="32"/>
      <c r="K43" s="21"/>
      <c r="L43" s="21"/>
    </row>
    <row r="44" spans="1:16" s="16" customFormat="1" ht="12.75">
      <c r="A44" s="15"/>
      <c r="B44" s="15"/>
      <c r="C44" s="15"/>
      <c r="D44" s="15"/>
      <c r="E44" s="15"/>
      <c r="H44" s="21"/>
      <c r="I44" s="14"/>
      <c r="J44" s="33"/>
      <c r="K44" s="14"/>
      <c r="L44" s="14"/>
      <c r="M44" s="14"/>
      <c r="N44" s="14"/>
      <c r="O44" s="14"/>
      <c r="P44" s="14"/>
    </row>
    <row r="45" spans="1:10" s="16" customFormat="1" ht="12.75">
      <c r="A45" s="15"/>
      <c r="B45" s="15"/>
      <c r="C45" s="15"/>
      <c r="D45" s="15"/>
      <c r="E45" s="15"/>
      <c r="H45" s="21"/>
      <c r="J45" s="34"/>
    </row>
    <row r="46" spans="1:16" s="14" customFormat="1" ht="12.75">
      <c r="A46" s="15"/>
      <c r="B46" s="15"/>
      <c r="C46" s="15"/>
      <c r="D46" s="15"/>
      <c r="E46" s="15"/>
      <c r="F46" s="16"/>
      <c r="G46" s="16"/>
      <c r="H46" s="21"/>
      <c r="I46" s="16"/>
      <c r="J46" s="34"/>
      <c r="K46" s="16"/>
      <c r="L46" s="16"/>
      <c r="M46" s="16"/>
      <c r="N46" s="16"/>
      <c r="O46" s="16"/>
      <c r="P46" s="16"/>
    </row>
    <row r="47" spans="1:18" ht="12.75">
      <c r="A47" s="20"/>
      <c r="B47" s="20"/>
      <c r="C47" s="21"/>
      <c r="D47" s="20"/>
      <c r="E47" s="20"/>
      <c r="F47" s="21"/>
      <c r="G47" s="21"/>
      <c r="H47" s="21"/>
      <c r="I47" s="16"/>
      <c r="J47" s="34"/>
      <c r="K47" s="16"/>
      <c r="L47" s="16"/>
      <c r="M47" s="16"/>
      <c r="N47" s="16"/>
      <c r="O47" s="16"/>
      <c r="P47" s="16"/>
      <c r="Q47" s="16"/>
      <c r="R47" s="16"/>
    </row>
    <row r="48" spans="1:18" ht="12.75">
      <c r="A48" s="20"/>
      <c r="B48" s="20"/>
      <c r="C48" s="21"/>
      <c r="D48" s="20"/>
      <c r="E48" s="20"/>
      <c r="F48" s="21"/>
      <c r="G48" s="21"/>
      <c r="H48" s="21"/>
      <c r="I48" s="16"/>
      <c r="J48" s="34"/>
      <c r="K48" s="16"/>
      <c r="L48" s="16"/>
      <c r="M48" s="16"/>
      <c r="N48" s="16"/>
      <c r="O48" s="16"/>
      <c r="P48" s="16"/>
      <c r="Q48" s="16"/>
      <c r="R48" s="16"/>
    </row>
    <row r="49" spans="1:18" ht="12.75">
      <c r="A49" s="35"/>
      <c r="B49" s="35"/>
      <c r="C49" s="35"/>
      <c r="D49" s="35"/>
      <c r="E49" s="35"/>
      <c r="F49" s="22"/>
      <c r="G49" s="22"/>
      <c r="H49" s="22"/>
      <c r="I49" s="16"/>
      <c r="J49" s="34"/>
      <c r="K49" s="16"/>
      <c r="L49" s="16"/>
      <c r="M49" s="16"/>
      <c r="N49" s="16"/>
      <c r="O49" s="16"/>
      <c r="P49" s="16"/>
      <c r="Q49" s="16"/>
      <c r="R49" s="16"/>
    </row>
    <row r="50" spans="1:18" ht="12.75">
      <c r="A50" s="15"/>
      <c r="B50" s="15"/>
      <c r="C50" s="15"/>
      <c r="D50" s="15"/>
      <c r="E50" s="15"/>
      <c r="F50" s="16"/>
      <c r="G50" s="16"/>
      <c r="H50" s="16"/>
      <c r="I50" s="14"/>
      <c r="J50" s="33"/>
      <c r="K50" s="14"/>
      <c r="L50" s="14"/>
      <c r="M50" s="14"/>
      <c r="N50" s="14"/>
      <c r="O50" s="14"/>
      <c r="P50" s="14"/>
      <c r="Q50" s="16"/>
      <c r="R50" s="16"/>
    </row>
    <row r="51" spans="1:18" ht="12.75">
      <c r="A51" s="15"/>
      <c r="B51" s="15"/>
      <c r="C51" s="15"/>
      <c r="D51" s="15"/>
      <c r="E51" s="15"/>
      <c r="F51" s="16"/>
      <c r="G51" s="7"/>
      <c r="H51" s="16"/>
      <c r="I51" s="16"/>
      <c r="J51" s="34"/>
      <c r="K51" s="16"/>
      <c r="L51" s="16"/>
      <c r="M51" s="16"/>
      <c r="N51" s="16"/>
      <c r="O51" s="16"/>
      <c r="P51" s="16"/>
      <c r="Q51" s="16"/>
      <c r="R51" s="16"/>
    </row>
    <row r="52" spans="1:18" s="6" customFormat="1" ht="12.75">
      <c r="A52" s="15"/>
      <c r="B52" s="15"/>
      <c r="C52" s="15"/>
      <c r="D52" s="15"/>
      <c r="E52" s="15"/>
      <c r="F52" s="16"/>
      <c r="G52" s="16"/>
      <c r="H52" s="16"/>
      <c r="I52" s="16"/>
      <c r="J52" s="34"/>
      <c r="K52" s="16"/>
      <c r="L52" s="16"/>
      <c r="M52" s="16"/>
      <c r="N52" s="16"/>
      <c r="O52" s="16"/>
      <c r="P52" s="16"/>
      <c r="Q52" s="14"/>
      <c r="R52" s="14"/>
    </row>
    <row r="53" spans="1:18" ht="12.75">
      <c r="A53" s="15"/>
      <c r="B53" s="15"/>
      <c r="C53" s="15"/>
      <c r="D53" s="15"/>
      <c r="E53" s="15"/>
      <c r="F53" s="16"/>
      <c r="G53" s="16"/>
      <c r="H53" s="16"/>
      <c r="I53" s="16"/>
      <c r="J53" s="34"/>
      <c r="K53" s="16"/>
      <c r="L53" s="16"/>
      <c r="M53" s="16"/>
      <c r="N53" s="16"/>
      <c r="O53" s="16"/>
      <c r="P53" s="16"/>
      <c r="Q53" s="16"/>
      <c r="R53" s="16"/>
    </row>
    <row r="54" spans="1:18" ht="12.75">
      <c r="A54" s="15"/>
      <c r="B54" s="15"/>
      <c r="C54" s="15"/>
      <c r="D54" s="15"/>
      <c r="E54" s="15"/>
      <c r="F54" s="16"/>
      <c r="G54" s="16"/>
      <c r="H54" s="16"/>
      <c r="I54" s="16"/>
      <c r="J54" s="34"/>
      <c r="K54" s="16"/>
      <c r="L54" s="16"/>
      <c r="M54" s="16"/>
      <c r="N54" s="16"/>
      <c r="O54" s="16"/>
      <c r="P54" s="16"/>
      <c r="Q54" s="16"/>
      <c r="R54" s="16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70" ht="12.75">
      <c r="A70"/>
    </row>
  </sheetData>
  <sheetProtection/>
  <mergeCells count="1">
    <mergeCell ref="A1:F1"/>
  </mergeCells>
  <printOptions/>
  <pageMargins left="0.25" right="0.25" top="0.75" bottom="0.75" header="0.3" footer="0.3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8" customFormat="1" ht="16.5" customHeight="1">
      <c r="A1" s="41" t="s">
        <v>11</v>
      </c>
      <c r="B1" s="41"/>
      <c r="C1" s="41"/>
      <c r="D1" s="41"/>
    </row>
    <row r="2" spans="1:4" s="8" customFormat="1" ht="14.25" customHeight="1">
      <c r="A2" s="9" t="s">
        <v>12</v>
      </c>
      <c r="B2" s="10" t="s">
        <v>13</v>
      </c>
      <c r="C2" s="10" t="s">
        <v>14</v>
      </c>
      <c r="D2" s="10" t="s">
        <v>0</v>
      </c>
    </row>
    <row r="3" spans="1:4" ht="12.75">
      <c r="A3" s="11"/>
      <c r="B3" s="12"/>
      <c r="C3" s="12"/>
      <c r="D3" s="12"/>
    </row>
    <row r="4" spans="1:4" ht="12.75">
      <c r="A4" s="11"/>
      <c r="B4" s="12"/>
      <c r="C4" s="12"/>
      <c r="D4" s="12"/>
    </row>
    <row r="5" ht="12.75">
      <c r="A5" s="13"/>
    </row>
    <row r="6" ht="12.75">
      <c r="A6" s="13"/>
    </row>
  </sheetData>
  <sheetProtection/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</dc:creator>
  <cp:keywords/>
  <dc:description/>
  <cp:lastModifiedBy>Philip</cp:lastModifiedBy>
  <cp:lastPrinted>2012-11-09T10:17:19Z</cp:lastPrinted>
  <dcterms:created xsi:type="dcterms:W3CDTF">2009-05-15T08:53:47Z</dcterms:created>
  <dcterms:modified xsi:type="dcterms:W3CDTF">2012-11-09T10:17:27Z</dcterms:modified>
  <cp:category/>
  <cp:version/>
  <cp:contentType/>
  <cp:contentStatus/>
</cp:coreProperties>
</file>